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115年危害化學品分管理教學\"/>
    </mc:Choice>
  </mc:AlternateContent>
  <xr:revisionPtr revIDLastSave="0" documentId="13_ncr:1_{51E1550F-A636-4D9E-A129-2D001ABF6735}" xr6:coauthVersionLast="36" xr6:coauthVersionMax="47" xr10:uidLastSave="{00000000-0000-0000-0000-000000000000}"/>
  <bookViews>
    <workbookView xWindow="0" yWindow="0" windowWidth="20265" windowHeight="10065" xr2:uid="{00000000-000D-0000-FFFF-FFFF00000000}"/>
  </bookViews>
  <sheets>
    <sheet name="化學品清單(空白)" sheetId="14" r:id="rId1"/>
    <sheet name="化學品清單(範例)" sheetId="8" r:id="rId2"/>
    <sheet name="供應者資訊" sheetId="11" r:id="rId3"/>
    <sheet name="操作說明" sheetId="10" r:id="rId4"/>
    <sheet name="下拉選單" sheetId="9" state="hidden" r:id="rId5"/>
    <sheet name="查詢" sheetId="1" state="hidden" r:id="rId6"/>
  </sheets>
  <definedNames>
    <definedName name="CCB">下拉選單!$D$2:$D$5</definedName>
    <definedName name="ECETOCTRA">下拉選單!$G$2:$G$4</definedName>
    <definedName name="_xlnm.Print_Titles" localSheetId="0">'化學品清單(空白)'!$1:$6</definedName>
    <definedName name="_xlnm.Print_Titles" localSheetId="1">'化學品清單(範例)'!$1:$6</definedName>
    <definedName name="作業型態">下拉選單!$C$2:$C$6</definedName>
    <definedName name="作業環境監測">下拉選單!$H$2:$H$4</definedName>
    <definedName name="風險等級">下拉選單!$B$2:$B$8</definedName>
    <definedName name="無通風推估模式">下拉選單!$E$2:$E$4</definedName>
    <definedName name="評估方法">下拉選單!$A$2:$A$6</definedName>
    <definedName name="飽和蒸汽壓推估模式">下拉選單!$F$2:$F$4</definedName>
    <definedName name="管理方法1_整體換氣">下拉選單!$D$2:$D$5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14" l="1"/>
  <c r="M7" i="14"/>
  <c r="L8" i="14"/>
  <c r="M8" i="14"/>
  <c r="L9" i="14"/>
  <c r="M9" i="14"/>
  <c r="L10" i="14"/>
  <c r="M10" i="14"/>
  <c r="L11" i="14"/>
  <c r="M11" i="14"/>
  <c r="L12" i="14"/>
  <c r="M12" i="14"/>
  <c r="L13" i="14"/>
  <c r="M13" i="14"/>
  <c r="L14" i="14"/>
  <c r="M14" i="14"/>
  <c r="L15" i="14"/>
  <c r="M15" i="14"/>
  <c r="L16" i="14"/>
  <c r="M16" i="14"/>
  <c r="L17" i="14"/>
  <c r="M17" i="14"/>
  <c r="L18" i="14"/>
  <c r="M18" i="14"/>
  <c r="L19" i="14"/>
  <c r="M19" i="14"/>
  <c r="L20" i="14"/>
  <c r="M20" i="14"/>
  <c r="L21" i="14"/>
  <c r="M21" i="14"/>
  <c r="L22" i="14"/>
  <c r="M22" i="14"/>
  <c r="L23" i="14"/>
  <c r="M23" i="14"/>
  <c r="L24" i="14"/>
  <c r="M24" i="14"/>
  <c r="L25" i="14"/>
  <c r="M25" i="14"/>
  <c r="L26" i="14"/>
  <c r="M26" i="14"/>
  <c r="L27" i="14"/>
  <c r="M27" i="14"/>
  <c r="L28" i="14"/>
  <c r="M28" i="14"/>
  <c r="L29" i="14"/>
  <c r="M29" i="14"/>
  <c r="L30" i="14"/>
  <c r="M30" i="14"/>
  <c r="L31" i="14"/>
  <c r="M31" i="14"/>
  <c r="L32" i="14"/>
  <c r="M32" i="14"/>
  <c r="L33" i="14"/>
  <c r="M33" i="14"/>
  <c r="L34" i="14"/>
  <c r="M34" i="14"/>
  <c r="L35" i="14"/>
  <c r="M35" i="14"/>
  <c r="L36" i="14"/>
  <c r="M36" i="14"/>
  <c r="L37" i="14"/>
  <c r="M37" i="14"/>
  <c r="L38" i="14"/>
  <c r="M38" i="14"/>
  <c r="L39" i="14"/>
  <c r="M39" i="14"/>
  <c r="L40" i="14"/>
  <c r="M40" i="14"/>
  <c r="L41" i="14"/>
  <c r="M41" i="14"/>
  <c r="L42" i="14"/>
  <c r="M42" i="14"/>
  <c r="L43" i="14"/>
  <c r="M43" i="14"/>
  <c r="L44" i="14"/>
  <c r="M44" i="14"/>
  <c r="L45" i="14"/>
  <c r="M45" i="14"/>
  <c r="L46" i="14"/>
  <c r="M46" i="14"/>
  <c r="L47" i="14"/>
  <c r="M47" i="14"/>
  <c r="L48" i="14"/>
  <c r="M48" i="14"/>
  <c r="L49" i="14"/>
  <c r="M49" i="14"/>
  <c r="L50" i="14"/>
  <c r="M50" i="14"/>
  <c r="L51" i="14"/>
  <c r="M51" i="14"/>
  <c r="L52" i="14"/>
  <c r="M52" i="14"/>
  <c r="L53" i="14"/>
  <c r="M53" i="14"/>
  <c r="L54" i="14"/>
  <c r="M54" i="14"/>
  <c r="L55" i="14"/>
  <c r="M55" i="14"/>
  <c r="L56" i="14"/>
  <c r="M56" i="14"/>
  <c r="L57" i="14"/>
  <c r="M57" i="14"/>
  <c r="L58" i="14"/>
  <c r="M58" i="14"/>
  <c r="L59" i="14"/>
  <c r="M59" i="14"/>
  <c r="L60" i="14"/>
  <c r="M60" i="14"/>
  <c r="L61" i="14"/>
  <c r="M61" i="14"/>
  <c r="L62" i="14"/>
  <c r="M62" i="14"/>
  <c r="L63" i="14"/>
  <c r="M63" i="14"/>
  <c r="L64" i="14"/>
  <c r="M64" i="14"/>
  <c r="L65" i="14"/>
  <c r="M65" i="14"/>
  <c r="L66" i="14"/>
  <c r="M66" i="14"/>
  <c r="L67" i="14"/>
  <c r="M67" i="14"/>
  <c r="L68" i="14"/>
  <c r="M68" i="14"/>
  <c r="L69" i="14"/>
  <c r="M69" i="14"/>
  <c r="L70" i="14"/>
  <c r="M70" i="14"/>
  <c r="L71" i="14"/>
  <c r="M71" i="14"/>
  <c r="L72" i="14"/>
  <c r="M72" i="14"/>
  <c r="L73" i="14"/>
  <c r="M73" i="14"/>
  <c r="L74" i="14"/>
  <c r="M74" i="14"/>
  <c r="L75" i="14"/>
  <c r="M75" i="14"/>
  <c r="L76" i="14"/>
  <c r="M76" i="14"/>
  <c r="L77" i="14"/>
  <c r="M77" i="14"/>
  <c r="L78" i="14"/>
  <c r="M78" i="14"/>
  <c r="L79" i="14"/>
  <c r="M79" i="14"/>
  <c r="L80" i="14"/>
  <c r="M80" i="14"/>
  <c r="L81" i="14"/>
  <c r="M81" i="14"/>
  <c r="L82" i="14"/>
  <c r="M82" i="14"/>
  <c r="L83" i="14"/>
  <c r="M83" i="14"/>
  <c r="L84" i="14"/>
  <c r="M84" i="14"/>
  <c r="L85" i="14"/>
  <c r="M85" i="14"/>
  <c r="L86" i="14"/>
  <c r="M86" i="14"/>
  <c r="L87" i="14"/>
  <c r="M87" i="14"/>
  <c r="L88" i="14"/>
  <c r="M88" i="14"/>
  <c r="L89" i="14"/>
  <c r="M89" i="14"/>
  <c r="L90" i="14"/>
  <c r="M90" i="14"/>
  <c r="L91" i="14"/>
  <c r="M91" i="14"/>
  <c r="L92" i="14"/>
  <c r="M92" i="14"/>
  <c r="L93" i="14"/>
  <c r="M93" i="14"/>
  <c r="L94" i="14"/>
  <c r="M94" i="14"/>
  <c r="L95" i="14"/>
  <c r="M95" i="14"/>
  <c r="L96" i="14"/>
  <c r="M96" i="14"/>
  <c r="L97" i="14"/>
  <c r="M97" i="14"/>
  <c r="L98" i="14"/>
  <c r="M98" i="14"/>
  <c r="L99" i="14"/>
  <c r="M99" i="14"/>
  <c r="L100" i="14"/>
  <c r="M100" i="14"/>
  <c r="L101" i="14"/>
  <c r="M101" i="14"/>
  <c r="L102" i="14"/>
  <c r="M102" i="14"/>
  <c r="L103" i="14"/>
  <c r="M103" i="14"/>
  <c r="L104" i="14"/>
  <c r="M104" i="14"/>
  <c r="L105" i="14"/>
  <c r="M105" i="14"/>
  <c r="M106" i="14"/>
  <c r="L106" i="14"/>
  <c r="M8" i="8" l="1"/>
  <c r="M9" i="8"/>
  <c r="M10" i="8"/>
  <c r="M11" i="8"/>
  <c r="L8" i="8"/>
  <c r="L9" i="8"/>
  <c r="L10" i="8"/>
  <c r="L11" i="8"/>
  <c r="M7" i="8" l="1"/>
  <c r="L7" i="8"/>
  <c r="M12" i="8" l="1"/>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S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9C11EE92-67D3-4408-87A4-5EE01FD34981}">
      <text>
        <r>
          <rPr>
            <b/>
            <sz val="9"/>
            <color indexed="81"/>
            <rFont val="細明體"/>
            <family val="3"/>
            <charset val="136"/>
          </rPr>
          <t>請另頁整理供應者資訊
包括
供應者名稱：
地址：
電話：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F701CE16-5641-474E-87A8-AA5C37ED8176}">
      <text>
        <r>
          <rPr>
            <b/>
            <sz val="9"/>
            <color indexed="81"/>
            <rFont val="細明體"/>
            <family val="3"/>
            <charset val="136"/>
          </rPr>
          <t>請另頁整理供應者資訊
包括
供應者名稱：
地址：
電話：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6" authorId="0" shapeId="0" xr:uid="{7DCC3389-B2CF-4426-834F-C99E5B50A8EA}">
      <text>
        <r>
          <rPr>
            <b/>
            <sz val="9"/>
            <color indexed="81"/>
            <rFont val="細明體"/>
            <family val="3"/>
            <charset val="136"/>
          </rPr>
          <t>請另頁整理供應者資訊
包括
供應者名稱：
地址：
電話：</t>
        </r>
      </text>
    </comment>
  </commentList>
</comments>
</file>

<file path=xl/sharedStrings.xml><?xml version="1.0" encoding="utf-8"?>
<sst xmlns="http://schemas.openxmlformats.org/spreadsheetml/2006/main" count="4316" uniqueCount="2553">
  <si>
    <t>對-硝基氯苯</t>
  </si>
  <si>
    <t>100-00-5</t>
  </si>
  <si>
    <t>p-Nitrochlorobenzene</t>
  </si>
  <si>
    <t>皮</t>
  </si>
  <si>
    <t>丙類第一種特定化學物質</t>
  </si>
  <si>
    <t>對硝基苯胺</t>
  </si>
  <si>
    <t>100-01-6</t>
  </si>
  <si>
    <t>p-Nitroaniline</t>
  </si>
  <si>
    <t>一氧化二氮</t>
  </si>
  <si>
    <t>10024-97-2</t>
  </si>
  <si>
    <t>Nitrous oxide</t>
  </si>
  <si>
    <t>一氯化硫</t>
  </si>
  <si>
    <t>10025-67-9</t>
  </si>
  <si>
    <t>Sulfur monochloride</t>
  </si>
  <si>
    <t>氧氯化磷</t>
  </si>
  <si>
    <t>10025-87-3</t>
  </si>
  <si>
    <t>Phosphorus oxychloride</t>
  </si>
  <si>
    <t>五氯化磷</t>
  </si>
  <si>
    <t>10026-13-8</t>
  </si>
  <si>
    <t>Phosphorus pentachloride</t>
  </si>
  <si>
    <t>臭氧</t>
  </si>
  <si>
    <t>10028-15-6</t>
  </si>
  <si>
    <t>Ozone</t>
  </si>
  <si>
    <t>溴化氫</t>
  </si>
  <si>
    <t>10035-10-6</t>
  </si>
  <si>
    <t>Hydrogen bromide</t>
  </si>
  <si>
    <t>HBr</t>
  </si>
  <si>
    <t>2-二乙胺基乙醇</t>
  </si>
  <si>
    <t>100-37-8</t>
  </si>
  <si>
    <t>2-Diethylaminoethanol</t>
  </si>
  <si>
    <t>苯乙烷</t>
  </si>
  <si>
    <t>100-41-4</t>
  </si>
  <si>
    <t>Phenylethane</t>
  </si>
  <si>
    <t>苯乙烯</t>
  </si>
  <si>
    <t>100-42-5</t>
  </si>
  <si>
    <t>Styrene</t>
  </si>
  <si>
    <t>第二種有機溶劑</t>
  </si>
  <si>
    <t>氯化甲基苯</t>
  </si>
  <si>
    <t>100-44-7</t>
  </si>
  <si>
    <t>Benzyl chloride</t>
  </si>
  <si>
    <t>二氧化氯</t>
  </si>
  <si>
    <t>10049-04-4</t>
  </si>
  <si>
    <t>Chlorine dioxide</t>
  </si>
  <si>
    <t>N-甲苯胺</t>
  </si>
  <si>
    <t>100-61-8</t>
  </si>
  <si>
    <t>N-methylaniline</t>
  </si>
  <si>
    <t>苯肼</t>
  </si>
  <si>
    <t>100-63-0</t>
  </si>
  <si>
    <t>Phenylhydrazine</t>
  </si>
  <si>
    <t>N-乙基-1,4-氧氮陸圜</t>
  </si>
  <si>
    <t>100-74-3</t>
  </si>
  <si>
    <t>N-Ethylmorpholine</t>
  </si>
  <si>
    <t>一氧化氮</t>
  </si>
  <si>
    <t>10102-43-9</t>
  </si>
  <si>
    <t>Nitric oxide</t>
  </si>
  <si>
    <t>NO</t>
  </si>
  <si>
    <t>二氧化氮</t>
  </si>
  <si>
    <t>10102-44-0</t>
  </si>
  <si>
    <t>Nitrogen dioxide</t>
  </si>
  <si>
    <t>高</t>
  </si>
  <si>
    <t>3,3’-二氯-4,4’二胺基苯化甲烷</t>
  </si>
  <si>
    <t>101-14-4</t>
  </si>
  <si>
    <t>4,4’-Methylene bis (2-chloro aniline)</t>
  </si>
  <si>
    <t>C13H12Cl2N2</t>
  </si>
  <si>
    <t>4,4-二異氰酸二苯甲烷</t>
  </si>
  <si>
    <t>101-68-8</t>
  </si>
  <si>
    <t>Methylene bisphenyl isocyanate (MDI)</t>
  </si>
  <si>
    <t>苯醚,蒸氣</t>
  </si>
  <si>
    <t>101-84-8</t>
  </si>
  <si>
    <t>Phenyl ether, vapor</t>
  </si>
  <si>
    <t>三溴化硼</t>
  </si>
  <si>
    <t>10294-33-4</t>
  </si>
  <si>
    <t>Boron tribromide</t>
  </si>
  <si>
    <t>乙酸第二丁酯</t>
  </si>
  <si>
    <t>105-46-4</t>
  </si>
  <si>
    <t>sec-Butyl acetate</t>
  </si>
  <si>
    <t>己內醯胺(粉塵)</t>
  </si>
  <si>
    <t>105-60-2</t>
  </si>
  <si>
    <t>Caprolactam, Dust</t>
  </si>
  <si>
    <t>己內醯胺(蒸氣)</t>
  </si>
  <si>
    <t>Caprolactam, Vapor</t>
  </si>
  <si>
    <t>乙丁酮</t>
  </si>
  <si>
    <t>106-35-4</t>
  </si>
  <si>
    <t>Ethyl butyl ketone</t>
  </si>
  <si>
    <t>對-二氯苯</t>
  </si>
  <si>
    <t>106-46-7</t>
  </si>
  <si>
    <t>p-Dichlorobenzene</t>
  </si>
  <si>
    <t>對-甲苯胺</t>
  </si>
  <si>
    <t>106-49-0</t>
  </si>
  <si>
    <t>p-Toluidine</t>
  </si>
  <si>
    <t>對-苯二胺</t>
  </si>
  <si>
    <t>106-50-3</t>
  </si>
  <si>
    <t>p-Phenylenediamine</t>
  </si>
  <si>
    <t>106-51-4</t>
  </si>
  <si>
    <t>Quinone</t>
  </si>
  <si>
    <t>二氧化環己烯乙烯</t>
  </si>
  <si>
    <t>106-87-6</t>
  </si>
  <si>
    <t>Vinylcyclohexene dioxide</t>
  </si>
  <si>
    <t>環氧氯丙烷</t>
  </si>
  <si>
    <t>106-89-8</t>
  </si>
  <si>
    <t>Epichlorohydrin</t>
  </si>
  <si>
    <t>丙烯基縮水甘油醚</t>
  </si>
  <si>
    <t>106-92-3</t>
  </si>
  <si>
    <t>Allyl glycidyl ether (AGE)</t>
  </si>
  <si>
    <t>H2C=CHCH2OCH2 CHCH2O</t>
  </si>
  <si>
    <t>二溴乙烷</t>
  </si>
  <si>
    <t>Ethylene dibromide</t>
  </si>
  <si>
    <t>禁用農藥</t>
  </si>
  <si>
    <t>1-溴丙烷</t>
  </si>
  <si>
    <t>1-Bromopropane</t>
  </si>
  <si>
    <t>CH3CH2CH2Br</t>
  </si>
  <si>
    <t>丁烷</t>
  </si>
  <si>
    <t>106-97-8</t>
  </si>
  <si>
    <t>Butane</t>
  </si>
  <si>
    <t>1,3-丁二烯</t>
  </si>
  <si>
    <t>106-99-0</t>
  </si>
  <si>
    <t>1,3-Butadiene</t>
  </si>
  <si>
    <t>瘤</t>
  </si>
  <si>
    <t>丙烯醛</t>
  </si>
  <si>
    <t>107-02-8</t>
  </si>
  <si>
    <t>Acrolein</t>
  </si>
  <si>
    <t>氯丙烯</t>
  </si>
  <si>
    <t>107-05-1</t>
  </si>
  <si>
    <t>Allyl chloride</t>
  </si>
  <si>
    <t>1,2-二氯乙烷</t>
  </si>
  <si>
    <t>107-06-2</t>
  </si>
  <si>
    <t>1,2-Dichloroethane (Ethylene dichloride)</t>
  </si>
  <si>
    <t>第一種有機溶劑</t>
  </si>
  <si>
    <t>2-氯乙醇</t>
  </si>
  <si>
    <t>107-07-3</t>
  </si>
  <si>
    <t>2-Chloroethanol</t>
  </si>
  <si>
    <t>丙烯腈</t>
  </si>
  <si>
    <t>107-13-1</t>
  </si>
  <si>
    <t>Acrylonitrile</t>
  </si>
  <si>
    <t>乙二胺（伸乙二胺）</t>
  </si>
  <si>
    <t>107-15-3</t>
  </si>
  <si>
    <t>Ethylenediamine</t>
  </si>
  <si>
    <t>丙烯醇</t>
  </si>
  <si>
    <t>107-18-6</t>
  </si>
  <si>
    <t>Allyl alcohol</t>
  </si>
  <si>
    <t>一氯乙醛</t>
  </si>
  <si>
    <t>107-20-0</t>
  </si>
  <si>
    <t>Chloroacetaldehyde</t>
  </si>
  <si>
    <t>乙二醇(蒸氣)</t>
  </si>
  <si>
    <t>107-21-1</t>
  </si>
  <si>
    <t>Ethylene glycol (vapor)</t>
  </si>
  <si>
    <t>乙二醇（霧滴）</t>
  </si>
  <si>
    <t>Ethylene glycol(mist)</t>
  </si>
  <si>
    <t>氯甲基甲基醚</t>
  </si>
  <si>
    <t>107-30-2</t>
  </si>
  <si>
    <t>Chloromethyl methyl ether</t>
  </si>
  <si>
    <t>禁止製造、輸入、使用及販賣之毒性化學物質丙類第一種特定化學物質</t>
  </si>
  <si>
    <t>甲酸甲酯</t>
  </si>
  <si>
    <t>107-31-3</t>
  </si>
  <si>
    <t>Methyl formate</t>
  </si>
  <si>
    <t>2-甲基-2,4-戊二醇</t>
  </si>
  <si>
    <t>107-41-5</t>
  </si>
  <si>
    <t>Hexylene glycol</t>
  </si>
  <si>
    <t>帖普</t>
  </si>
  <si>
    <t>107-49-3</t>
  </si>
  <si>
    <t>TEPP</t>
  </si>
  <si>
    <t>磷酸二丁酯</t>
  </si>
  <si>
    <t>107-66-4</t>
  </si>
  <si>
    <t>Dibutyl phosphate</t>
  </si>
  <si>
    <t>甲丙酮</t>
  </si>
  <si>
    <t>107-87-9</t>
  </si>
  <si>
    <t>Methyl propyl ketone</t>
  </si>
  <si>
    <t>丙二醇甲醚</t>
  </si>
  <si>
    <t>107-98-2</t>
  </si>
  <si>
    <t>Propylene glycol monomethyl ether</t>
  </si>
  <si>
    <t>1-硝丙烷</t>
  </si>
  <si>
    <t>108-03-2</t>
  </si>
  <si>
    <t>1-Nitropropane</t>
  </si>
  <si>
    <t>醋酸乙烯酯</t>
  </si>
  <si>
    <t>108-05-4</t>
  </si>
  <si>
    <t>Vinyl acetate</t>
  </si>
  <si>
    <t>甲基異丁酮</t>
  </si>
  <si>
    <t>108-10-1</t>
  </si>
  <si>
    <t>Methyl isobutyl ketone</t>
  </si>
  <si>
    <t>4-甲基-2-戊醇</t>
  </si>
  <si>
    <t>108-11-2</t>
  </si>
  <si>
    <t>Methylisobutyl carbinol</t>
  </si>
  <si>
    <t>二異丙胺</t>
  </si>
  <si>
    <t>108-18-9</t>
  </si>
  <si>
    <t>Diisopropylamine</t>
  </si>
  <si>
    <t>異丙醚</t>
  </si>
  <si>
    <t>108-20-3</t>
  </si>
  <si>
    <t>Isopropyl ether</t>
  </si>
  <si>
    <t>乙酸異丙酯</t>
  </si>
  <si>
    <t>108-21-4</t>
  </si>
  <si>
    <t>Isopropyl acetate</t>
  </si>
  <si>
    <t>乙酸酐</t>
  </si>
  <si>
    <t>108-24-7</t>
  </si>
  <si>
    <t>Acetic anhydride</t>
  </si>
  <si>
    <t>順-丁烯二酐</t>
  </si>
  <si>
    <t>108-31-6</t>
  </si>
  <si>
    <t>Maleic anhydride</t>
  </si>
  <si>
    <t>間-甲苯胺</t>
  </si>
  <si>
    <t>108-44-1</t>
  </si>
  <si>
    <t>m-Toluidine</t>
  </si>
  <si>
    <t>間苯二酚（雷瑣辛）</t>
  </si>
  <si>
    <t>108-463</t>
  </si>
  <si>
    <t>Resorcinol</t>
  </si>
  <si>
    <t>二異丁酮</t>
  </si>
  <si>
    <t>108-83-8</t>
  </si>
  <si>
    <t>Diisobutyl ketone</t>
  </si>
  <si>
    <t>乙酸第二己酯</t>
  </si>
  <si>
    <t>108-84-9</t>
  </si>
  <si>
    <t>sec-Hexyl acetate</t>
  </si>
  <si>
    <t>CH3COOC6H13</t>
  </si>
  <si>
    <t>甲基環己烷</t>
  </si>
  <si>
    <t>108-87-2</t>
  </si>
  <si>
    <t>Methylcyclohexane</t>
  </si>
  <si>
    <t>CH3C6H11</t>
  </si>
  <si>
    <t>甲苯</t>
  </si>
  <si>
    <t>108-88-3</t>
  </si>
  <si>
    <t>Toluene</t>
  </si>
  <si>
    <t>氯苯</t>
  </si>
  <si>
    <t>108-90-7</t>
  </si>
  <si>
    <t>Chlorobenzene</t>
  </si>
  <si>
    <t>環己胺</t>
  </si>
  <si>
    <t>108-91-8</t>
  </si>
  <si>
    <t>Cyclohexylamine</t>
  </si>
  <si>
    <t>C6H11NH2</t>
  </si>
  <si>
    <t>環己醇</t>
  </si>
  <si>
    <t>108-93-0</t>
  </si>
  <si>
    <t>Cyclohexanol</t>
  </si>
  <si>
    <t>C6H11OH</t>
  </si>
  <si>
    <t>環己酮</t>
  </si>
  <si>
    <t>108-94-1</t>
  </si>
  <si>
    <t>Cyclohexanone</t>
  </si>
  <si>
    <t>C5H10CO</t>
  </si>
  <si>
    <t>酚</t>
  </si>
  <si>
    <t>108-95-2</t>
  </si>
  <si>
    <t>Phenol</t>
  </si>
  <si>
    <t>丁類特定化學物質</t>
  </si>
  <si>
    <t>苯硫醇</t>
  </si>
  <si>
    <t>108-98-5</t>
  </si>
  <si>
    <t xml:space="preserve">Phenyl </t>
  </si>
  <si>
    <t>2-異丙氧基乙醇</t>
  </si>
  <si>
    <t>109-59-1</t>
  </si>
  <si>
    <t>2-Isopropoxyethanol</t>
  </si>
  <si>
    <t>正丙酸乙酯</t>
  </si>
  <si>
    <t>109-60-4</t>
  </si>
  <si>
    <t>n-Propyl acetate</t>
  </si>
  <si>
    <t>戊烷</t>
  </si>
  <si>
    <t>109-66-0</t>
  </si>
  <si>
    <t>Pentane</t>
  </si>
  <si>
    <t>丁胺</t>
  </si>
  <si>
    <t>109-73-9</t>
  </si>
  <si>
    <t>Butylamine</t>
  </si>
  <si>
    <t>1-丁硫醇</t>
  </si>
  <si>
    <t>109-79-5</t>
  </si>
  <si>
    <t>1-Butanethiol</t>
  </si>
  <si>
    <t>乙二醇甲醚</t>
  </si>
  <si>
    <t>109-86-4</t>
  </si>
  <si>
    <t>Ethylene glycol monomethyl ether</t>
  </si>
  <si>
    <t>二甲氧甲烷</t>
  </si>
  <si>
    <t>109-87-5</t>
  </si>
  <si>
    <t>Methylal</t>
  </si>
  <si>
    <t>二乙胺</t>
  </si>
  <si>
    <t>109-89-7</t>
  </si>
  <si>
    <t>Diethylamine</t>
  </si>
  <si>
    <t>甲酸乙酯</t>
  </si>
  <si>
    <t>109-94-4</t>
  </si>
  <si>
    <t>Ethyl formate</t>
  </si>
  <si>
    <t>四氫呋喃</t>
  </si>
  <si>
    <t>109-99-9</t>
  </si>
  <si>
    <t>Tetrahydrofuran (THF)</t>
  </si>
  <si>
    <t>甲基異戊酮</t>
  </si>
  <si>
    <t>110-12-3</t>
  </si>
  <si>
    <t>Methyl isoamyl ketone</t>
  </si>
  <si>
    <t>乙酸異丁酯</t>
  </si>
  <si>
    <t>110-19-0</t>
  </si>
  <si>
    <t>Isobutyl acetate</t>
  </si>
  <si>
    <t>甲基正戊酮</t>
  </si>
  <si>
    <t>110-43-0</t>
  </si>
  <si>
    <t>Methyl n-amyl ketone</t>
  </si>
  <si>
    <t>乙二醇甲醚醋酸酯</t>
  </si>
  <si>
    <t>110-49-6</t>
  </si>
  <si>
    <t>Ethylene glycol monomethyl ether acetate</t>
  </si>
  <si>
    <t>正己烷</t>
  </si>
  <si>
    <t>110-54-3</t>
  </si>
  <si>
    <t>n-Hexane</t>
  </si>
  <si>
    <t>戊醛</t>
  </si>
  <si>
    <t>110-62-3</t>
  </si>
  <si>
    <t>n-Valeraldehyde</t>
  </si>
  <si>
    <t>110-80-5</t>
  </si>
  <si>
    <t>Ethylene glycol monoethyl ether</t>
  </si>
  <si>
    <t>環己烷</t>
  </si>
  <si>
    <t>110-82-7</t>
  </si>
  <si>
    <t>Cyclohexane</t>
  </si>
  <si>
    <t>C6H12</t>
  </si>
  <si>
    <t>110-86-1</t>
  </si>
  <si>
    <t>Pyridine</t>
  </si>
  <si>
    <t>嗎啉</t>
  </si>
  <si>
    <t>110-91-8</t>
  </si>
  <si>
    <t>Morpholine</t>
  </si>
  <si>
    <t>乙二醇乙醚醋酸酯</t>
  </si>
  <si>
    <t>111-15-9</t>
  </si>
  <si>
    <t>Ethylene glycol monoethyl ether acetate</t>
  </si>
  <si>
    <t>戊二醛</t>
  </si>
  <si>
    <t>111-30-8</t>
  </si>
  <si>
    <t>Glutaraldehyde</t>
  </si>
  <si>
    <t>二次乙基三胺</t>
  </si>
  <si>
    <t>111-40-0</t>
  </si>
  <si>
    <t>Diethylenetriamine</t>
  </si>
  <si>
    <t>二乙醇胺</t>
  </si>
  <si>
    <t>111-42-2</t>
  </si>
  <si>
    <t>Diethanolamine</t>
  </si>
  <si>
    <t>二氯乙醚</t>
  </si>
  <si>
    <t>111-44-4</t>
  </si>
  <si>
    <t>Dichloroethyl ether</t>
  </si>
  <si>
    <t>辛烷</t>
  </si>
  <si>
    <t>111-65-9</t>
  </si>
  <si>
    <t>Octane</t>
  </si>
  <si>
    <t>C8H18</t>
  </si>
  <si>
    <t>乙二醇丁醚</t>
  </si>
  <si>
    <t>111-76-2</t>
  </si>
  <si>
    <t>Ethylene glycol monobutyl ether</t>
  </si>
  <si>
    <t>壬烷(含異構物)</t>
  </si>
  <si>
    <t>111-84-2</t>
  </si>
  <si>
    <t>Nonane</t>
  </si>
  <si>
    <t>安殺番</t>
  </si>
  <si>
    <t>115-29-7</t>
  </si>
  <si>
    <t>Endosulfan</t>
  </si>
  <si>
    <t>磷酸三苯酯</t>
  </si>
  <si>
    <t>115-86-6</t>
  </si>
  <si>
    <t>Triphenyl phosphate</t>
  </si>
  <si>
    <t>鄰-苯二甲酸二辛酯</t>
  </si>
  <si>
    <t>117-81-7</t>
  </si>
  <si>
    <t>o-Dioctyl phthalate</t>
  </si>
  <si>
    <t>o-C6H4(COOC8H17)2</t>
  </si>
  <si>
    <t>1,3-二氯-5,5-二甲基乙內醯脲</t>
  </si>
  <si>
    <t>118-52-5</t>
  </si>
  <si>
    <t>1,3-Dichloro-5,5-dimethyl hydantoin</t>
  </si>
  <si>
    <t>118-96-7</t>
  </si>
  <si>
    <t>2,4,6-Trinitrotoluene (TNT)</t>
  </si>
  <si>
    <t>二甲氧基聯苯胺及其鹽類</t>
  </si>
  <si>
    <t>119-90-4</t>
  </si>
  <si>
    <t>Dianisidine and its salts</t>
  </si>
  <si>
    <t>乙類特定化學物質</t>
  </si>
  <si>
    <t>雲母石</t>
  </si>
  <si>
    <t>12001-26-2</t>
  </si>
  <si>
    <t>Mica</t>
  </si>
  <si>
    <t>可呼吸性粉塵</t>
  </si>
  <si>
    <t>碳三羧基戊基錳(以錳計)</t>
  </si>
  <si>
    <t>12079-65-1</t>
  </si>
  <si>
    <t>Manganese cyclopentadienyl tricarbonyl (as Mn)</t>
  </si>
  <si>
    <t>1,2,4-三氯苯</t>
  </si>
  <si>
    <t>120-82-1</t>
  </si>
  <si>
    <t>1,2,4-Trichlorobenzene</t>
  </si>
  <si>
    <t>甲基環戊二烯三羰基錳(以錳計)</t>
  </si>
  <si>
    <t>12108-13-3</t>
  </si>
  <si>
    <t>Methylcyclopentadienyl manganese tricarbonyl (as Mn)</t>
  </si>
  <si>
    <t>氯化銨（燻煙）</t>
  </si>
  <si>
    <t>12125-02-9</t>
  </si>
  <si>
    <t>Ammonium chloride, (fume)</t>
  </si>
  <si>
    <t>三乙胺</t>
  </si>
  <si>
    <t>121-44-7</t>
  </si>
  <si>
    <t>Triethylamine</t>
  </si>
  <si>
    <t>亞磷酸三甲酯</t>
  </si>
  <si>
    <t>121-45-9</t>
  </si>
  <si>
    <t>Timethyl phosphite</t>
  </si>
  <si>
    <t>N,N-二甲基苯胺</t>
  </si>
  <si>
    <t>121-69-7</t>
  </si>
  <si>
    <t>N,N-Dimethylaniline</t>
  </si>
  <si>
    <t>馬拉松</t>
  </si>
  <si>
    <t>121-75-5</t>
  </si>
  <si>
    <t>Malathion</t>
  </si>
  <si>
    <t>C10H19O6PS2</t>
  </si>
  <si>
    <t>二苯胺</t>
  </si>
  <si>
    <t>122-39-4</t>
  </si>
  <si>
    <t>Diphenylamine</t>
  </si>
  <si>
    <t>苯基縮水甘油醚</t>
  </si>
  <si>
    <t>122-60-1</t>
  </si>
  <si>
    <t>Phenyl glycidyl ether (PGE)</t>
  </si>
  <si>
    <t>二丙基酮</t>
  </si>
  <si>
    <t>123-19-3</t>
  </si>
  <si>
    <t>Dipropyl ketone</t>
  </si>
  <si>
    <t>氫</t>
  </si>
  <si>
    <t>123-31-9</t>
  </si>
  <si>
    <t>Hydroquinone</t>
  </si>
  <si>
    <t>二丙酮醇</t>
  </si>
  <si>
    <t>123-42-2</t>
  </si>
  <si>
    <t>Diacetone alcohol</t>
  </si>
  <si>
    <t>異戊醇</t>
  </si>
  <si>
    <t>123-51-3</t>
  </si>
  <si>
    <t>Isoamyl alcohol</t>
  </si>
  <si>
    <t>123-86-4</t>
  </si>
  <si>
    <t>n-Butylacetate</t>
  </si>
  <si>
    <t>1,4-二氧陸圜</t>
  </si>
  <si>
    <t>123-91-1</t>
  </si>
  <si>
    <t>1,4-Dioxane</t>
  </si>
  <si>
    <t>乙酸異戊酯</t>
  </si>
  <si>
    <t>123-92-2</t>
  </si>
  <si>
    <t>Isoamyl acetate</t>
  </si>
  <si>
    <t>二氧化碳</t>
  </si>
  <si>
    <t>124-38-9</t>
  </si>
  <si>
    <t>Carbon dioxide</t>
  </si>
  <si>
    <t>煤礦坑內10,000 ppm</t>
  </si>
  <si>
    <t>二甲胺</t>
  </si>
  <si>
    <t>124-40-3</t>
  </si>
  <si>
    <t>Dimethylamine</t>
  </si>
  <si>
    <t>釩亞鐵合金</t>
  </si>
  <si>
    <t>12604-58-9</t>
  </si>
  <si>
    <t>Ferrovanadium(dust)</t>
  </si>
  <si>
    <t>磷酸三丁酯</t>
  </si>
  <si>
    <t>126-73-8</t>
  </si>
  <si>
    <t>Tributyl phosphate (TBP)</t>
  </si>
  <si>
    <t>甲基丙烯腈</t>
  </si>
  <si>
    <t>126-98-7</t>
  </si>
  <si>
    <t>Methylacrylonitrile</t>
  </si>
  <si>
    <t>2-氯-1,3-丁二烯</t>
  </si>
  <si>
    <t>126-99-8</t>
  </si>
  <si>
    <t>2-Chloro-1,3-butadiene</t>
  </si>
  <si>
    <t>四氯乙烯</t>
  </si>
  <si>
    <t>127-18-4</t>
  </si>
  <si>
    <t>Tetrachloroethylene</t>
  </si>
  <si>
    <t>N,N-二甲基乙醯胺</t>
  </si>
  <si>
    <t>127-19-5</t>
  </si>
  <si>
    <t>N,N-Dimethylacetamide</t>
  </si>
  <si>
    <t>二甲苯胺</t>
  </si>
  <si>
    <t>1300-73-8</t>
  </si>
  <si>
    <t>Xylidine</t>
  </si>
  <si>
    <t>氫氧化鈣</t>
  </si>
  <si>
    <t>1305-62-0</t>
  </si>
  <si>
    <t>Calcium hydroxide</t>
  </si>
  <si>
    <t>氧化鈣</t>
  </si>
  <si>
    <t>1305-78-8</t>
  </si>
  <si>
    <t>Calcium oxide</t>
  </si>
  <si>
    <t>CaO</t>
  </si>
  <si>
    <t>氧化鐵(燻煙)</t>
  </si>
  <si>
    <t>1309-37-1</t>
  </si>
  <si>
    <t>Iron oxide (fume)</t>
  </si>
  <si>
    <t>氧化鎂(燻煙)</t>
  </si>
  <si>
    <t>1309-48-4</t>
  </si>
  <si>
    <t>Magnesium oxide (fume)</t>
  </si>
  <si>
    <t>MgO</t>
  </si>
  <si>
    <t>氫氧化鈉</t>
  </si>
  <si>
    <t>1310-73-2</t>
  </si>
  <si>
    <t>Sodium hydroxide</t>
  </si>
  <si>
    <t>NaOH</t>
  </si>
  <si>
    <t>鄰苯二甲酸二甲酯</t>
  </si>
  <si>
    <t>131-11-3</t>
  </si>
  <si>
    <t>Dimethylphthalate</t>
  </si>
  <si>
    <t>氧化鋅（燻煙）</t>
  </si>
  <si>
    <t>1314-13-2</t>
  </si>
  <si>
    <t>Zinc oxide (fume)</t>
  </si>
  <si>
    <t>ZnO</t>
  </si>
  <si>
    <t>鉭,金屬及氧化性粉塵</t>
  </si>
  <si>
    <t>1314-61-0</t>
  </si>
  <si>
    <t>Tantalum, metal and oxide dust</t>
  </si>
  <si>
    <t>Ta</t>
  </si>
  <si>
    <t>五氧化二釩粉塵</t>
  </si>
  <si>
    <t>1314-62-1</t>
  </si>
  <si>
    <t>丙類第三種特定化學物質</t>
  </si>
  <si>
    <t>五氧化二釩燻煙</t>
  </si>
  <si>
    <t>五硫化磷</t>
  </si>
  <si>
    <t>1314-80-3</t>
  </si>
  <si>
    <t>Phosphorus pentasulfide</t>
  </si>
  <si>
    <t>甲酚（包括所有異構物）</t>
  </si>
  <si>
    <t>Cresol (all isomers)</t>
  </si>
  <si>
    <t>五氯萘</t>
  </si>
  <si>
    <t>1321-64-8</t>
  </si>
  <si>
    <t>Pentachloronaphthalene</t>
  </si>
  <si>
    <t>C10H3Cl5</t>
  </si>
  <si>
    <t>禁止製造販賣輸入及使用</t>
  </si>
  <si>
    <t>三氯萘</t>
  </si>
  <si>
    <t>1321-65-9</t>
  </si>
  <si>
    <t>Trichloronaphthalene</t>
  </si>
  <si>
    <t>C10H5Cl3</t>
  </si>
  <si>
    <t>二乙烯苯</t>
  </si>
  <si>
    <t>1321-74-0</t>
  </si>
  <si>
    <t>Divinylbenzene (DVB)</t>
  </si>
  <si>
    <t>二甲苯（含鄰,間,對異構物）</t>
  </si>
  <si>
    <t>1330-20-7</t>
  </si>
  <si>
    <t>碳黑</t>
  </si>
  <si>
    <t>1333-86-4</t>
  </si>
  <si>
    <t>Carbon black</t>
  </si>
  <si>
    <t>C</t>
  </si>
  <si>
    <t>六氯萘</t>
  </si>
  <si>
    <t>1335-87-1</t>
  </si>
  <si>
    <t>Hexachloronaphthalene</t>
  </si>
  <si>
    <t>C10H2Cl6</t>
  </si>
  <si>
    <t>四氯萘</t>
  </si>
  <si>
    <t>1335-88-2</t>
  </si>
  <si>
    <t>Tetrachloronaphthalene</t>
  </si>
  <si>
    <t>C10H7Cl</t>
  </si>
  <si>
    <t>過氧化丁酮</t>
  </si>
  <si>
    <t>1338-23-4</t>
  </si>
  <si>
    <t>Methyl ethyl ketone peroxide (MEKPO)</t>
  </si>
  <si>
    <t>C8H16O4</t>
  </si>
  <si>
    <t>α-萘胺</t>
  </si>
  <si>
    <t>134-32-7</t>
  </si>
  <si>
    <t>C10H7NH2</t>
  </si>
  <si>
    <t>四羰化鎳</t>
  </si>
  <si>
    <t>13463-39-3</t>
  </si>
  <si>
    <t>Nickel carbonyl</t>
  </si>
  <si>
    <t>五羰鐵(以鐵計)</t>
  </si>
  <si>
    <t>13463-40-6</t>
  </si>
  <si>
    <t>Iron pentacarbonyl (as Fe)</t>
  </si>
  <si>
    <t>二氧化鈦</t>
  </si>
  <si>
    <t>13463-67-7</t>
  </si>
  <si>
    <t>Titanium dioxide</t>
  </si>
  <si>
    <t>碲及其化合物（以碲計）</t>
  </si>
  <si>
    <t>13494-80-9</t>
  </si>
  <si>
    <t>Tellurium and compounds (as Te)</t>
  </si>
  <si>
    <t>Te</t>
  </si>
  <si>
    <t>鉻酸鋅（以鉻酸計）</t>
  </si>
  <si>
    <t>13530-65-9</t>
  </si>
  <si>
    <t>2-氰基丙烯酸甲酯</t>
  </si>
  <si>
    <t>137-05-3</t>
  </si>
  <si>
    <t>Methyl 2-cyanoacrylate</t>
  </si>
  <si>
    <t>得恩地</t>
  </si>
  <si>
    <t>137-26-8</t>
  </si>
  <si>
    <t>Thiram</t>
  </si>
  <si>
    <t>乳酸正丁酯</t>
  </si>
  <si>
    <t>138-22-7</t>
  </si>
  <si>
    <t>n-Butyl lactate</t>
  </si>
  <si>
    <t>丙烯酸乙酯</t>
  </si>
  <si>
    <t>140-88-5</t>
  </si>
  <si>
    <t>Ethyl acrylate</t>
  </si>
  <si>
    <t>乙醇胺</t>
  </si>
  <si>
    <t>141-43-5</t>
  </si>
  <si>
    <t>Ethanolamine</t>
  </si>
  <si>
    <t>雙特松</t>
  </si>
  <si>
    <t>141-66-2</t>
  </si>
  <si>
    <t>Dicrotophos</t>
  </si>
  <si>
    <t>乙酸乙酯</t>
  </si>
  <si>
    <t>141-78-6</t>
  </si>
  <si>
    <t>Ethyl acetate</t>
  </si>
  <si>
    <t>亞異丙基丙酮</t>
  </si>
  <si>
    <t>141-79-7</t>
  </si>
  <si>
    <t>Mesityl oxide</t>
  </si>
  <si>
    <t>二氫氯化六氫</t>
  </si>
  <si>
    <t>142-64-3</t>
  </si>
  <si>
    <t>Piperazine dihydrochloride</t>
  </si>
  <si>
    <t>C4H10N2.2HCl</t>
  </si>
  <si>
    <t>正庚烷</t>
  </si>
  <si>
    <t>142-82-5</t>
  </si>
  <si>
    <t>n-Heptane</t>
  </si>
  <si>
    <t>草酸</t>
  </si>
  <si>
    <t>144-62-7</t>
  </si>
  <si>
    <t>Oxalic acid</t>
  </si>
  <si>
    <t>滑石（不含石綿纖維）</t>
  </si>
  <si>
    <t>14807-96-6</t>
  </si>
  <si>
    <t>Mg3[Si4O10](OH)2</t>
  </si>
  <si>
    <t>4-甲氧苯酚</t>
  </si>
  <si>
    <t>150-76-5</t>
  </si>
  <si>
    <t>4-Methoxyphenol</t>
  </si>
  <si>
    <t>次乙亞胺</t>
  </si>
  <si>
    <t>151-56-4</t>
  </si>
  <si>
    <t>Ethylenimine</t>
  </si>
  <si>
    <t>加保扶</t>
  </si>
  <si>
    <t>1563-66-2</t>
  </si>
  <si>
    <t>Carbofuran</t>
  </si>
  <si>
    <t>C12H15</t>
  </si>
  <si>
    <t>氰胺化鈣</t>
  </si>
  <si>
    <t>156-62-7</t>
  </si>
  <si>
    <t>Calcium cyanamide</t>
  </si>
  <si>
    <t>CaNCN</t>
  </si>
  <si>
    <t>甲基第三丁基醚</t>
  </si>
  <si>
    <t>1634-04-4</t>
  </si>
  <si>
    <t>Methyl tert-butyl ether</t>
  </si>
  <si>
    <t>十硼烷</t>
  </si>
  <si>
    <t>17702-41-9</t>
  </si>
  <si>
    <t>Decaborane</t>
  </si>
  <si>
    <t>B10H14</t>
  </si>
  <si>
    <t>二硼烷</t>
  </si>
  <si>
    <t>19287-45-7</t>
  </si>
  <si>
    <t>Diborane</t>
  </si>
  <si>
    <t>五硼烷</t>
  </si>
  <si>
    <t>19624-22-7</t>
  </si>
  <si>
    <t>Pentaborane</t>
  </si>
  <si>
    <t>鄰-氯苯乙烯</t>
  </si>
  <si>
    <t>2039-87-4</t>
  </si>
  <si>
    <t>o-Chlorostyrene</t>
  </si>
  <si>
    <t>四氧化鋨（以鋨計）</t>
  </si>
  <si>
    <t>20816-12-0</t>
  </si>
  <si>
    <t>Osmium tetroxide (as Os)</t>
  </si>
  <si>
    <t>一品松</t>
  </si>
  <si>
    <t>2104-64-5</t>
  </si>
  <si>
    <t>EPN</t>
  </si>
  <si>
    <t>氫氧化銫</t>
  </si>
  <si>
    <t>21351-79-1</t>
  </si>
  <si>
    <t>Cesium hydroxide</t>
  </si>
  <si>
    <t>CsOH</t>
  </si>
  <si>
    <t>八氯萘</t>
  </si>
  <si>
    <t>2234-13-1</t>
  </si>
  <si>
    <t>Octachloronaphthalene</t>
  </si>
  <si>
    <t>C10Cl8</t>
  </si>
  <si>
    <t>縮水甘油醚</t>
  </si>
  <si>
    <t>Diglycidyl ether (DGE)</t>
  </si>
  <si>
    <t>正丁基縮水甘油醇</t>
  </si>
  <si>
    <t>n-Butyl glycidyl ether (BGE)</t>
  </si>
  <si>
    <t>奧黃</t>
  </si>
  <si>
    <t>2465-27-2</t>
  </si>
  <si>
    <t>Auramine</t>
  </si>
  <si>
    <t>丙類第二種特定化學物質</t>
  </si>
  <si>
    <t>乙烯基甲苯</t>
  </si>
  <si>
    <t>25013-15-4</t>
  </si>
  <si>
    <t>Vinyltoluene</t>
  </si>
  <si>
    <t>二硝基甲苯</t>
  </si>
  <si>
    <t>25321-14-6</t>
  </si>
  <si>
    <t>Dinitrotoluene</t>
  </si>
  <si>
    <t>六氟化硫</t>
  </si>
  <si>
    <t>2551-62-4</t>
  </si>
  <si>
    <t>Sulfur hexafluoride</t>
  </si>
  <si>
    <t>三甲苯</t>
  </si>
  <si>
    <t>25551-13-7</t>
  </si>
  <si>
    <t>Trimethylbenzene</t>
  </si>
  <si>
    <t>甲基環己醇</t>
  </si>
  <si>
    <t>25639-42-3</t>
  </si>
  <si>
    <t>Methylcyclohexanol</t>
  </si>
  <si>
    <t>CH3C6H10OH</t>
  </si>
  <si>
    <t>聯三苯</t>
  </si>
  <si>
    <t>26140-60-3</t>
  </si>
  <si>
    <t>Terphenyls</t>
  </si>
  <si>
    <t>疊氮化鈉</t>
  </si>
  <si>
    <t>26628-22-8</t>
  </si>
  <si>
    <t>異辛醇</t>
  </si>
  <si>
    <t>26952-21-6</t>
  </si>
  <si>
    <t>Isooctyl alcohol</t>
  </si>
  <si>
    <t>C7H15CH2OH</t>
  </si>
  <si>
    <t>氟化硫醯</t>
  </si>
  <si>
    <t>2699-79-8</t>
  </si>
  <si>
    <t>Sulfuryl fluoride</t>
  </si>
  <si>
    <t>環戊烷</t>
  </si>
  <si>
    <t>287-92-3</t>
  </si>
  <si>
    <t>Cyclopentane</t>
  </si>
  <si>
    <t>C5H10</t>
  </si>
  <si>
    <t>甲氧苯胺（鄰,對異構物）</t>
  </si>
  <si>
    <t>29191-52-4</t>
  </si>
  <si>
    <t>Anisidine (o-,p-isomers)</t>
  </si>
  <si>
    <t>甲基巴拉松</t>
  </si>
  <si>
    <t>298-00-0</t>
  </si>
  <si>
    <t>Methyl parathion</t>
  </si>
  <si>
    <t>福瑞松</t>
  </si>
  <si>
    <t>298-02-2</t>
  </si>
  <si>
    <t>Phorate</t>
  </si>
  <si>
    <t>二硫松</t>
  </si>
  <si>
    <t>298-04-4</t>
  </si>
  <si>
    <t>Disulfoton</t>
  </si>
  <si>
    <t>樂乃松</t>
  </si>
  <si>
    <t>299-84-3</t>
  </si>
  <si>
    <t>Fenchlorphos (Ronnel)</t>
  </si>
  <si>
    <t>聯胺</t>
  </si>
  <si>
    <t>302-01-2</t>
  </si>
  <si>
    <t>Hydrazine</t>
  </si>
  <si>
    <t>阿特靈</t>
  </si>
  <si>
    <t>309-00-2</t>
  </si>
  <si>
    <t>Aldrin</t>
  </si>
  <si>
    <t>C12H8Cl6</t>
  </si>
  <si>
    <t>禁止製造、輸入、使用及販賣之毒性化學物質</t>
  </si>
  <si>
    <t>四甲基琥珀</t>
  </si>
  <si>
    <t>3333-52-6</t>
  </si>
  <si>
    <t>Tetramethyl succinonitrile</t>
  </si>
  <si>
    <t>大利松</t>
  </si>
  <si>
    <t>333-41-5</t>
  </si>
  <si>
    <t>Diazinon</t>
  </si>
  <si>
    <t>重氮甲烷</t>
  </si>
  <si>
    <t>334-88-3</t>
  </si>
  <si>
    <t>Diazomethane</t>
  </si>
  <si>
    <t>二丙二醇甲醚</t>
  </si>
  <si>
    <t>34590-94-8</t>
  </si>
  <si>
    <t>Dipropylene glycol methyl ether</t>
  </si>
  <si>
    <t>異丙基縮水甘油醚</t>
  </si>
  <si>
    <t>4016-14-2</t>
  </si>
  <si>
    <t>Isopropyl glycidyl ether (IGE)</t>
  </si>
  <si>
    <t>二異氰酸異佛爾酮</t>
  </si>
  <si>
    <t>4098-71-9</t>
  </si>
  <si>
    <t>Isophorone diisocyanate (IPDI)</t>
  </si>
  <si>
    <t>C10H18(NCO)2</t>
  </si>
  <si>
    <t>巴豆醛</t>
  </si>
  <si>
    <t>4170-30-3</t>
  </si>
  <si>
    <t>Crotonaldehyde</t>
  </si>
  <si>
    <t>氰胺（氰滿素）</t>
  </si>
  <si>
    <t>420-04-2</t>
  </si>
  <si>
    <t>Cyanamide</t>
  </si>
  <si>
    <t>巴拉刈</t>
  </si>
  <si>
    <t>4685-14-7</t>
  </si>
  <si>
    <t>Paraquat</t>
  </si>
  <si>
    <t>C12H14N2Cl2 or C12H14N2(CH3SO4)2</t>
  </si>
  <si>
    <t>甲醛</t>
  </si>
  <si>
    <t>50-00-0</t>
  </si>
  <si>
    <t>Formaldehyde</t>
  </si>
  <si>
    <t>HCHO</t>
  </si>
  <si>
    <t>2-胺吡啶</t>
  </si>
  <si>
    <t>504-29-0</t>
  </si>
  <si>
    <t>2-Aminopyridine</t>
  </si>
  <si>
    <t>四硝甲烷</t>
  </si>
  <si>
    <t>509-14-8</t>
  </si>
  <si>
    <t>Tetranitromethane</t>
  </si>
  <si>
    <t>二硝基苯(含異構物)</t>
  </si>
  <si>
    <t>Dinitrobenzene (all isomers)</t>
  </si>
  <si>
    <t>α-苯氯乙酮（ω-苯氯乙酮）</t>
  </si>
  <si>
    <t>532-27-4</t>
  </si>
  <si>
    <t>二硝基-鄰-甲酚</t>
  </si>
  <si>
    <t>534-52-1</t>
  </si>
  <si>
    <t>Dinitro-o-cresol</t>
  </si>
  <si>
    <t>多氯聯苯</t>
  </si>
  <si>
    <t>53469-21-9</t>
  </si>
  <si>
    <t>Polychlorobiphenyls</t>
  </si>
  <si>
    <t>禁止輸入、製造、使用及販賣之毒性化學物質</t>
  </si>
  <si>
    <t>1,2-二氯乙烯</t>
  </si>
  <si>
    <t>540-59-0</t>
  </si>
  <si>
    <t>1,2-Dichloroethylene</t>
  </si>
  <si>
    <t>ClCH=CHCl</t>
  </si>
  <si>
    <t>乙酸第三丁酯</t>
  </si>
  <si>
    <t>540-88-5</t>
  </si>
  <si>
    <t>tert-Butyl acetate</t>
  </si>
  <si>
    <t>菸鹼（尼古丁）</t>
  </si>
  <si>
    <t>Nicotine</t>
  </si>
  <si>
    <t>乙戊酮</t>
  </si>
  <si>
    <t>541-85-5</t>
  </si>
  <si>
    <t>Ethyl amyl ketone</t>
  </si>
  <si>
    <t>1,3-二氯丙烯</t>
  </si>
  <si>
    <t>542-75-6</t>
  </si>
  <si>
    <t>1,3-Dichloropropene</t>
  </si>
  <si>
    <t>二氯甲醚</t>
  </si>
  <si>
    <t>542-88-1</t>
  </si>
  <si>
    <t>Bis-Chloromethyl ether</t>
  </si>
  <si>
    <t>禁止製造、輸入、使用及販賣之毒性化學物質甲類特定化學物質</t>
  </si>
  <si>
    <t>1,3-環戊二烯</t>
  </si>
  <si>
    <t>542-92-7</t>
  </si>
  <si>
    <t>1,3-Cyclopentadiene</t>
  </si>
  <si>
    <t>1,2,4-偏苯三酸酐</t>
  </si>
  <si>
    <t>552-30-7</t>
  </si>
  <si>
    <t>Trimellitic anhydride</t>
  </si>
  <si>
    <t>聯吡啶</t>
  </si>
  <si>
    <t>553-26-4</t>
  </si>
  <si>
    <t>C10H8N2</t>
  </si>
  <si>
    <t>硝化甘油</t>
  </si>
  <si>
    <t>55-63-0</t>
  </si>
  <si>
    <t>Nitroglycerin</t>
  </si>
  <si>
    <t>2,3-環氧丙醇</t>
  </si>
  <si>
    <t>556-52-5</t>
  </si>
  <si>
    <t>2,3-Epoxyl-1-propanol (Glycidol)</t>
  </si>
  <si>
    <t>氧化氯二苯</t>
  </si>
  <si>
    <t>55720-99-5</t>
  </si>
  <si>
    <t>Chlorinated diphenyl oxide</t>
  </si>
  <si>
    <t>C12H4Cl6O</t>
  </si>
  <si>
    <t>四氯化碳</t>
  </si>
  <si>
    <t>56-23-5</t>
  </si>
  <si>
    <t>Carbon tetrachloride</t>
  </si>
  <si>
    <t>愛殺松</t>
  </si>
  <si>
    <t>563-12-2</t>
  </si>
  <si>
    <t>Ethion</t>
  </si>
  <si>
    <t>甲基異丙酮</t>
  </si>
  <si>
    <t>563-80-4</t>
  </si>
  <si>
    <t>Methyl isopropyl ketone</t>
  </si>
  <si>
    <t>巴拉松</t>
  </si>
  <si>
    <t>56-38-2</t>
  </si>
  <si>
    <t>Parathion</t>
  </si>
  <si>
    <t>五氟化硫</t>
  </si>
  <si>
    <t>5714-22-7</t>
  </si>
  <si>
    <t>Sulfur pentafluoride</t>
  </si>
  <si>
    <t>S2F10</t>
  </si>
  <si>
    <t>β-丙內酯</t>
  </si>
  <si>
    <t>57-57-8</t>
  </si>
  <si>
    <t>氯丹</t>
  </si>
  <si>
    <t>57-74-9</t>
  </si>
  <si>
    <t>Chlordane</t>
  </si>
  <si>
    <t>C10H6Cl8</t>
  </si>
  <si>
    <t>甲基環己酮</t>
  </si>
  <si>
    <t>583-60-8</t>
  </si>
  <si>
    <t>Methylcyclohexanone</t>
  </si>
  <si>
    <t>2,4-二異氰酸甲苯或2,6-二異氰酸甲苯</t>
  </si>
  <si>
    <t>Toluene–2,4-diisocyanate  or Toluene–2,6-diisocyanate(TDI)</t>
  </si>
  <si>
    <t>靈丹</t>
  </si>
  <si>
    <t>58-89-9</t>
  </si>
  <si>
    <t>Lindane</t>
  </si>
  <si>
    <t>甲基正丁酮</t>
  </si>
  <si>
    <t>591-78-6</t>
  </si>
  <si>
    <t>Methyl n-butyl ketone</t>
  </si>
  <si>
    <t>溴乙烯</t>
  </si>
  <si>
    <t>593-60-2</t>
  </si>
  <si>
    <t>Vinyl bromide</t>
  </si>
  <si>
    <t>過氯甲基硫醇</t>
  </si>
  <si>
    <t>594-42-3</t>
  </si>
  <si>
    <t>Perchloro methyl mercaptan</t>
  </si>
  <si>
    <t>1,1-二氯-1-硝基乙烷</t>
  </si>
  <si>
    <t>594-72-9</t>
  </si>
  <si>
    <t>1,1-Dichloro-1-nitroethane</t>
  </si>
  <si>
    <t>1-氯-1-硝基丙烷</t>
  </si>
  <si>
    <t>600-25-9</t>
  </si>
  <si>
    <t>1-Chloro-1-nitropropane</t>
  </si>
  <si>
    <t>乙醚</t>
  </si>
  <si>
    <t>60-29-7</t>
  </si>
  <si>
    <t>Ethyl ether</t>
  </si>
  <si>
    <t>三苯基胺</t>
  </si>
  <si>
    <t>603-34-9</t>
  </si>
  <si>
    <t>Triphenyl amine</t>
  </si>
  <si>
    <t>甲基聯胺</t>
  </si>
  <si>
    <t>60-34-4</t>
  </si>
  <si>
    <t>Methyl hydrazine</t>
  </si>
  <si>
    <t>地特靈</t>
  </si>
  <si>
    <t>60-57-1</t>
  </si>
  <si>
    <t>Dieldrin</t>
  </si>
  <si>
    <t>C12H8Cl6O</t>
  </si>
  <si>
    <t>異氰酸甲酯</t>
  </si>
  <si>
    <t>624-839</t>
  </si>
  <si>
    <t>Methylisocyanate</t>
  </si>
  <si>
    <t>苯胺</t>
  </si>
  <si>
    <t>62-53-3</t>
  </si>
  <si>
    <t>Aniline</t>
  </si>
  <si>
    <t>二腈苯</t>
  </si>
  <si>
    <t>626-17-5</t>
  </si>
  <si>
    <t>Phthalodinitrile</t>
  </si>
  <si>
    <t>乙酸第二戊酯</t>
  </si>
  <si>
    <t>626-38-0</t>
  </si>
  <si>
    <t>sec-Amyl acetate</t>
  </si>
  <si>
    <t>硝酸丙酯</t>
  </si>
  <si>
    <t>627-13-4</t>
  </si>
  <si>
    <t>n-Propyl nitrate (NPN)</t>
  </si>
  <si>
    <t>二氯松</t>
  </si>
  <si>
    <t>62-73-7</t>
  </si>
  <si>
    <t>DDVP (Dimethyl dichlorovinylphosphate)</t>
  </si>
  <si>
    <t>氟乙酸鈉</t>
  </si>
  <si>
    <t>62-74-8</t>
  </si>
  <si>
    <t>Sodium fluoroacetate</t>
  </si>
  <si>
    <t>628-63-7</t>
  </si>
  <si>
    <t>n-Amyl acetate</t>
  </si>
  <si>
    <t>CH3COOC5H11</t>
  </si>
  <si>
    <t>硝基乙二醇</t>
  </si>
  <si>
    <t>628-96-6</t>
  </si>
  <si>
    <t>Nitroglycol</t>
  </si>
  <si>
    <t xml:space="preserve"> </t>
  </si>
  <si>
    <t>一氧化碳</t>
  </si>
  <si>
    <t>630-08-0</t>
  </si>
  <si>
    <t xml:space="preserve">Carbon monoxide </t>
  </si>
  <si>
    <t>CO</t>
  </si>
  <si>
    <t>加保利</t>
  </si>
  <si>
    <t>63-25-2</t>
  </si>
  <si>
    <t>C10H7OOCNHCH3</t>
  </si>
  <si>
    <t>苯胺紅(一品紅)</t>
  </si>
  <si>
    <t>632-99-5</t>
  </si>
  <si>
    <t>Magenta</t>
  </si>
  <si>
    <t>C20H19N3</t>
  </si>
  <si>
    <t>苯膦</t>
  </si>
  <si>
    <t>638-21-1</t>
  </si>
  <si>
    <t>Phenylphosphine</t>
  </si>
  <si>
    <t>乙醇</t>
  </si>
  <si>
    <t>64-17-5</t>
  </si>
  <si>
    <t>Ethyl alcohol</t>
  </si>
  <si>
    <t>甲酸</t>
  </si>
  <si>
    <t>64-18-6</t>
  </si>
  <si>
    <t>Formic acid</t>
  </si>
  <si>
    <t>HCOOH</t>
  </si>
  <si>
    <t>醋酸</t>
  </si>
  <si>
    <t>64-19-7</t>
  </si>
  <si>
    <t>Acetic acid</t>
  </si>
  <si>
    <t>丙二醇二硝酸酯</t>
  </si>
  <si>
    <t>6423-43-4</t>
  </si>
  <si>
    <t>Propylene glycol dinitrate</t>
  </si>
  <si>
    <t>煤焦油瀝青揮發物</t>
  </si>
  <si>
    <t>65966-93-2</t>
  </si>
  <si>
    <t>Coal tar pitch volatiles</t>
  </si>
  <si>
    <t>甲醇</t>
  </si>
  <si>
    <t>67-56-1</t>
  </si>
  <si>
    <t>Methyl alcohol</t>
  </si>
  <si>
    <t>異丙醇</t>
  </si>
  <si>
    <t>67-63-0</t>
  </si>
  <si>
    <t>Isopropyl alcohol</t>
  </si>
  <si>
    <t>丙酮</t>
  </si>
  <si>
    <t>67-64-1</t>
  </si>
  <si>
    <t>Acetone</t>
  </si>
  <si>
    <t>67-66-3</t>
  </si>
  <si>
    <t>Trichloromethane (Chloroform)</t>
  </si>
  <si>
    <t>六氯乙烷</t>
  </si>
  <si>
    <t>67-72-1</t>
  </si>
  <si>
    <t>Hexachloroethane</t>
  </si>
  <si>
    <t>乙硫醇酸</t>
  </si>
  <si>
    <t>Thioglycolic acid</t>
  </si>
  <si>
    <t>N,N-二甲基甲醯胺</t>
  </si>
  <si>
    <t>N,N-Dimethylformamide (DMF)</t>
  </si>
  <si>
    <t>六氟丙酮</t>
  </si>
  <si>
    <t>684-16-2</t>
  </si>
  <si>
    <t>Hexafluoroacetone</t>
  </si>
  <si>
    <t>液化石油氣LPG</t>
  </si>
  <si>
    <t>68476-85-7</t>
  </si>
  <si>
    <t>L.P.G. (Liquified petroleum gas)</t>
  </si>
  <si>
    <t>1-丙醇</t>
  </si>
  <si>
    <t>71-23-8</t>
  </si>
  <si>
    <t>1-Propanol</t>
  </si>
  <si>
    <t>1-丁醇</t>
  </si>
  <si>
    <t>71-36-3</t>
  </si>
  <si>
    <t>1-Butanol</t>
  </si>
  <si>
    <t>苯</t>
  </si>
  <si>
    <t>71-43-2</t>
  </si>
  <si>
    <t>Benzene</t>
  </si>
  <si>
    <t>1,1,1-三氯乙烷</t>
  </si>
  <si>
    <t>71-55-6</t>
  </si>
  <si>
    <t>1,1,1,-Trichloroethane (methylchloroform)</t>
  </si>
  <si>
    <t>安特靈</t>
  </si>
  <si>
    <t>72-20-8</t>
  </si>
  <si>
    <t>Endrin</t>
  </si>
  <si>
    <t>鉛及其無機化合物(以鉛計)</t>
  </si>
  <si>
    <t>7439-92-1</t>
  </si>
  <si>
    <t>Lead &amp; its inorganic compounds (as Pb)</t>
  </si>
  <si>
    <t>Pb</t>
  </si>
  <si>
    <t>錳,燻煙（以錳計）</t>
  </si>
  <si>
    <t>7439-96-5</t>
  </si>
  <si>
    <t>Manganese, fume (as Mn)</t>
  </si>
  <si>
    <t>Mn</t>
  </si>
  <si>
    <t>錳及其無機化合物(以錳計)</t>
  </si>
  <si>
    <t>Manganese &amp; inorganic compounds (as Mn)</t>
  </si>
  <si>
    <t>汞,有機化合物</t>
  </si>
  <si>
    <t>7439-97-6</t>
  </si>
  <si>
    <t>Mercury (Organic compound)</t>
  </si>
  <si>
    <t>Hg</t>
  </si>
  <si>
    <t>汞,蒸氣及其化合物</t>
  </si>
  <si>
    <t>Mercury (Metal fume &amp; compounds)</t>
  </si>
  <si>
    <t>鉬,不溶性化合物(以鉬計)</t>
  </si>
  <si>
    <t>7439-98-7</t>
  </si>
  <si>
    <t>Molybdenum (as Mo) Soluble compounds</t>
  </si>
  <si>
    <t>Mo</t>
  </si>
  <si>
    <t>鎳,可溶性化合物（以鎳計）</t>
  </si>
  <si>
    <t>7440-02-0</t>
  </si>
  <si>
    <t>Nickel, soluble compounds (as Ni)</t>
  </si>
  <si>
    <t>Ni</t>
  </si>
  <si>
    <t>鎳,金屬及非溶性化合物(以鎳計)</t>
  </si>
  <si>
    <t>Nickel, metal and insoluble compounds (as Ni)</t>
  </si>
  <si>
    <t>鉑(以鉑計)金屬</t>
  </si>
  <si>
    <t>Platinum (as Pt) Metal</t>
  </si>
  <si>
    <t>Pt</t>
  </si>
  <si>
    <t>鉑,可溶性鹽類（以鉑計）</t>
  </si>
  <si>
    <t>Platinum (as Pt) Soluble salts</t>
  </si>
  <si>
    <t>銠(以銠計)可溶性化合物</t>
  </si>
  <si>
    <t>7440-16-6</t>
  </si>
  <si>
    <t>Rhodium (as Rh), soluble compounds</t>
  </si>
  <si>
    <t>Rh</t>
  </si>
  <si>
    <t>銠(以銠計)金屬燻煙及非溶性化合物</t>
  </si>
  <si>
    <t>Rhodium(as Rh), metal fume and insoluble compounds</t>
  </si>
  <si>
    <t>銀,金屬、及可溶性化合物（以銀計）</t>
  </si>
  <si>
    <t>7440-22-4</t>
  </si>
  <si>
    <t>Silver, metal dust and soluble compounds and fume (as Ag)</t>
  </si>
  <si>
    <t>Ag</t>
  </si>
  <si>
    <t>錫及錫無機化合物(以錫計)</t>
  </si>
  <si>
    <t>7440-31-5</t>
  </si>
  <si>
    <t>Sn</t>
  </si>
  <si>
    <t>除錫化氫及二氧化錫外含錫量</t>
  </si>
  <si>
    <t>鎢,可溶性化合物（以鎢計）</t>
  </si>
  <si>
    <t>7440-33-7</t>
  </si>
  <si>
    <t>Tungsten (as W) Soluble compounds</t>
  </si>
  <si>
    <t>W</t>
  </si>
  <si>
    <t>鎢,非溶性化合物（以鎢計）</t>
  </si>
  <si>
    <t>Tungsten (as W) Insoluble compounds</t>
  </si>
  <si>
    <t>銻及其化合物(以銻計)</t>
  </si>
  <si>
    <t>7440-36-0</t>
  </si>
  <si>
    <t>Antimony &amp; its compounds (as Sb)</t>
  </si>
  <si>
    <t>Sb</t>
  </si>
  <si>
    <t>有機砷化合物(以砷計)</t>
  </si>
  <si>
    <t>7440-38-2</t>
  </si>
  <si>
    <t>Arsenic organic compounds (as As)</t>
  </si>
  <si>
    <t>As</t>
  </si>
  <si>
    <t>砷及其無機化合物(以砷計)</t>
  </si>
  <si>
    <t>Arsenic &amp; its inorganic compounds (as As)</t>
  </si>
  <si>
    <t>鋇及其可溶性化合物(以鋇計)</t>
  </si>
  <si>
    <t>7440-39-3</t>
  </si>
  <si>
    <t>Barium &amp; its soluble compounds (as Ba)</t>
  </si>
  <si>
    <t>Ba</t>
  </si>
  <si>
    <t>鈹及其化合物(以鈹計)</t>
  </si>
  <si>
    <t>7440-41-7</t>
  </si>
  <si>
    <t>Beryllium &amp; its compounds (as Be)</t>
  </si>
  <si>
    <t>Be</t>
  </si>
  <si>
    <t>鎘及其化合物(以鎘計)</t>
  </si>
  <si>
    <t>Cadmium &amp; its Compounds (as Cd)</t>
  </si>
  <si>
    <t>Cd</t>
  </si>
  <si>
    <t>鉻金屬（以鉻計）</t>
  </si>
  <si>
    <t>7440-47-3</t>
  </si>
  <si>
    <t>Chromium metal</t>
  </si>
  <si>
    <t>Cr</t>
  </si>
  <si>
    <t>鈷,金屬燻煙及粉塵（以鈷計）</t>
  </si>
  <si>
    <t>7440-48-4</t>
  </si>
  <si>
    <t>Cobalt, metal fume &amp; dust (as Co)</t>
  </si>
  <si>
    <t>銅,粉塵和霧滴（以銅計）</t>
  </si>
  <si>
    <t>7440-50-8</t>
  </si>
  <si>
    <t>Copper, dusts &amp; mists (as Cu)</t>
  </si>
  <si>
    <t>銅,燻煙</t>
  </si>
  <si>
    <t>Copper, fume</t>
  </si>
  <si>
    <t>鈾,可溶性化合物（以鈾計）</t>
  </si>
  <si>
    <t>7440-61-1</t>
  </si>
  <si>
    <t>Uranium(as U) Soluble compounds</t>
  </si>
  <si>
    <t>U</t>
  </si>
  <si>
    <t>鈾,非溶性化合物（以鈾計）</t>
  </si>
  <si>
    <t>Uranium(as U) Insoluble compounds</t>
  </si>
  <si>
    <t>釔,金屬及其化合物（以釔計）</t>
  </si>
  <si>
    <t>7440-65-5</t>
  </si>
  <si>
    <t>Yttrium, metal and compounds (as Y)</t>
  </si>
  <si>
    <t>Y</t>
  </si>
  <si>
    <t>鋯化合物（以鋯計）</t>
  </si>
  <si>
    <t>7440-67-7</t>
  </si>
  <si>
    <t>Zirconium compounds (as Zr)</t>
  </si>
  <si>
    <t>Zr</t>
  </si>
  <si>
    <t>銦及其化合物(以銦計)</t>
  </si>
  <si>
    <t>7440-74-6</t>
  </si>
  <si>
    <t>Indium and compounds (as In)</t>
  </si>
  <si>
    <t>In</t>
  </si>
  <si>
    <t>二氧化硫</t>
  </si>
  <si>
    <t>Sulfur dioxide</t>
  </si>
  <si>
    <t>溴甲烷</t>
  </si>
  <si>
    <t>74-83-9</t>
  </si>
  <si>
    <t>Methyl bromide</t>
  </si>
  <si>
    <t>氯甲烷</t>
  </si>
  <si>
    <t>74-87-3</t>
  </si>
  <si>
    <t>Methyl chloride</t>
  </si>
  <si>
    <t>碘甲烷</t>
  </si>
  <si>
    <t>74-88-4</t>
  </si>
  <si>
    <t>Methyl iodide</t>
  </si>
  <si>
    <t>甲胺</t>
  </si>
  <si>
    <t>74-89-5</t>
  </si>
  <si>
    <t>Methylamine</t>
  </si>
  <si>
    <t>氰化氫</t>
  </si>
  <si>
    <t>74-90-8</t>
  </si>
  <si>
    <t>Hydrogen cyanide</t>
  </si>
  <si>
    <t>HCN</t>
  </si>
  <si>
    <t>甲硫醇</t>
  </si>
  <si>
    <t>74-93-1</t>
  </si>
  <si>
    <t>Methyl mercaptan</t>
  </si>
  <si>
    <t>溴乙烷</t>
  </si>
  <si>
    <t>74-96-4</t>
  </si>
  <si>
    <t>Ethyl bromide</t>
  </si>
  <si>
    <t>溴氯甲烷</t>
  </si>
  <si>
    <t>74-97-5</t>
  </si>
  <si>
    <t>Chlorobromomethane</t>
  </si>
  <si>
    <t>丙烷</t>
  </si>
  <si>
    <t>74-98-6</t>
  </si>
  <si>
    <t>Propane</t>
  </si>
  <si>
    <t>丙炔</t>
  </si>
  <si>
    <t>74-99-7</t>
  </si>
  <si>
    <t>Methyl acetylene</t>
  </si>
  <si>
    <t>氯乙烷</t>
  </si>
  <si>
    <t>75-00-3</t>
  </si>
  <si>
    <t>Chloroethane</t>
  </si>
  <si>
    <t>氯乙烯</t>
  </si>
  <si>
    <t>Vinyl chloride</t>
  </si>
  <si>
    <t>乙胺</t>
  </si>
  <si>
    <t>Ethylamine</t>
  </si>
  <si>
    <t>乙腈</t>
  </si>
  <si>
    <t>Acetonitrile</t>
  </si>
  <si>
    <t>乙醛</t>
  </si>
  <si>
    <t>Acetaldehyde</t>
  </si>
  <si>
    <t>乙硫醇</t>
  </si>
  <si>
    <t>Ethyl mercaptan</t>
  </si>
  <si>
    <t>二氯甲烷</t>
  </si>
  <si>
    <t>Dichloromethane (Methylene Chloride)</t>
  </si>
  <si>
    <t>甲醯胺</t>
  </si>
  <si>
    <t>Formamide</t>
  </si>
  <si>
    <t>二硫化碳</t>
  </si>
  <si>
    <t>75-15-0</t>
  </si>
  <si>
    <t>Carbon disulfide</t>
  </si>
  <si>
    <t>環氧乙烷</t>
  </si>
  <si>
    <t>75-21-8</t>
  </si>
  <si>
    <t>Ethylene oxide</t>
  </si>
  <si>
    <t>三溴甲烷</t>
  </si>
  <si>
    <t>75-25-2</t>
  </si>
  <si>
    <t>Bromoform</t>
  </si>
  <si>
    <t>異丙胺</t>
  </si>
  <si>
    <t>75-31-0</t>
  </si>
  <si>
    <t>Isopropylamine</t>
  </si>
  <si>
    <t>1,1-二氯乙烷</t>
  </si>
  <si>
    <t>75-34-3</t>
  </si>
  <si>
    <t>1,1-Dichloroethane</t>
  </si>
  <si>
    <t>二氯氟甲烷</t>
  </si>
  <si>
    <t>75-43-4</t>
  </si>
  <si>
    <t>Dichloromonofluormethane</t>
  </si>
  <si>
    <t>光氣</t>
  </si>
  <si>
    <t>75-44-5</t>
  </si>
  <si>
    <t>Phosgene</t>
  </si>
  <si>
    <t>氯二氟甲烷</t>
  </si>
  <si>
    <t>75-45-6</t>
  </si>
  <si>
    <t>Chlorodifluoromethane</t>
  </si>
  <si>
    <t>三甲胺</t>
  </si>
  <si>
    <t>75-50-3</t>
  </si>
  <si>
    <t>Trimethylamine</t>
  </si>
  <si>
    <t>硝甲烷</t>
  </si>
  <si>
    <t>75-52-5</t>
  </si>
  <si>
    <t>Nitromethane</t>
  </si>
  <si>
    <t>碘</t>
  </si>
  <si>
    <t>7553-56-2</t>
  </si>
  <si>
    <t>Iodine</t>
  </si>
  <si>
    <t>Propyleneimine</t>
  </si>
  <si>
    <t>1,2-環氧丙烷</t>
  </si>
  <si>
    <t>75-56-9</t>
  </si>
  <si>
    <t>1,2-Epoxypropane</t>
  </si>
  <si>
    <t>二溴二氟甲烷</t>
  </si>
  <si>
    <t>75-61-6</t>
  </si>
  <si>
    <t>Difluorodibromomethane</t>
  </si>
  <si>
    <t>三氟溴甲烷</t>
  </si>
  <si>
    <t>75-63-8</t>
  </si>
  <si>
    <t>Trifluorobromomethane</t>
  </si>
  <si>
    <t>第三丁醇</t>
  </si>
  <si>
    <t>75-65-0</t>
  </si>
  <si>
    <t>tert-Butyl alcohol</t>
  </si>
  <si>
    <t>氟三氯甲烷</t>
  </si>
  <si>
    <t>75-69-4</t>
  </si>
  <si>
    <t>Fluorotrichloromethane</t>
  </si>
  <si>
    <t>二氯二氟甲烷</t>
  </si>
  <si>
    <t>75-71-8</t>
  </si>
  <si>
    <t xml:space="preserve">Dichlorodifluoromethane                                   </t>
  </si>
  <si>
    <t>二氯乙炔</t>
  </si>
  <si>
    <t>7572-29-4</t>
  </si>
  <si>
    <t>Dichloroacetylene</t>
  </si>
  <si>
    <t>四甲基鉛（以鉛計）</t>
  </si>
  <si>
    <t>75-74-1</t>
  </si>
  <si>
    <t>Tetramethyl lead (as Pb)</t>
  </si>
  <si>
    <t>氫化鋰</t>
  </si>
  <si>
    <t>7580-67-8</t>
  </si>
  <si>
    <t>Lithium hydride</t>
  </si>
  <si>
    <t>LiH</t>
  </si>
  <si>
    <t>2,2-二氯丙酸</t>
  </si>
  <si>
    <t>75-99-0</t>
  </si>
  <si>
    <t>2,2-Dichloropropionic acid</t>
  </si>
  <si>
    <t>三氯乙酸</t>
  </si>
  <si>
    <t>Trichloroacetic acid (TCA)</t>
  </si>
  <si>
    <t>氯化苦（三氯硝甲烷）</t>
  </si>
  <si>
    <t>Chloropicrin (Tri chloronitromethane)</t>
  </si>
  <si>
    <t>1,1,1,2-四氯-2,2-二氟乙烷</t>
  </si>
  <si>
    <t>1,1,1,2-Tetrachloro-2,2-difluoroethane</t>
  </si>
  <si>
    <t>1,1,2,2-四氯-1,2-二氟乙烷</t>
  </si>
  <si>
    <t>76-12-0</t>
  </si>
  <si>
    <t>1,1,2,2-Tetrachloro-1,2-difluoroethane</t>
  </si>
  <si>
    <t>1,1,2-三氯-1,2,2-三氟乙烷</t>
  </si>
  <si>
    <t>76-13-1</t>
  </si>
  <si>
    <t>1,1,2-Trichloro-1,2,2-trifluoroethane</t>
  </si>
  <si>
    <t>對-四氟二氯乙烷</t>
  </si>
  <si>
    <t>76-14-2</t>
  </si>
  <si>
    <t>Dichlorotetrafluoroethane</t>
  </si>
  <si>
    <t>CClF2CC1F2</t>
  </si>
  <si>
    <t>氯五氟乙烷</t>
  </si>
  <si>
    <t>76-15-3</t>
  </si>
  <si>
    <t>Chloropentafluoroethane</t>
  </si>
  <si>
    <t>過氯酸氟</t>
  </si>
  <si>
    <t>7616-94-6</t>
  </si>
  <si>
    <t>Perchloryl fluoride</t>
  </si>
  <si>
    <t>合成樟腦</t>
  </si>
  <si>
    <t>76-22-2</t>
  </si>
  <si>
    <t>Camphor (Synthetic)</t>
  </si>
  <si>
    <t>C10H16O</t>
  </si>
  <si>
    <t>亞硫酸氫鈉</t>
  </si>
  <si>
    <t>7631-90-5</t>
  </si>
  <si>
    <t>Sodium bisulfite</t>
  </si>
  <si>
    <t>三氟化硼</t>
  </si>
  <si>
    <t>Boron trifluoride</t>
  </si>
  <si>
    <t>飛佈達</t>
  </si>
  <si>
    <t>76-44-8</t>
  </si>
  <si>
    <t>Heptachlor</t>
  </si>
  <si>
    <t>C10H7Cl7</t>
  </si>
  <si>
    <t>氯化鋅,(燻煙)</t>
  </si>
  <si>
    <t>Zinc chloride, (fume)</t>
  </si>
  <si>
    <t>氯化氫</t>
  </si>
  <si>
    <t>7647-01-0</t>
  </si>
  <si>
    <t>Hydrogen chloride</t>
  </si>
  <si>
    <t>HCl</t>
  </si>
  <si>
    <t>磷酸</t>
  </si>
  <si>
    <t>7664-38-2</t>
  </si>
  <si>
    <t>Phosphoric acid</t>
  </si>
  <si>
    <t>氟化氫</t>
  </si>
  <si>
    <t>7664-39-3</t>
  </si>
  <si>
    <t>Hydrogen fluoride</t>
  </si>
  <si>
    <t>HF</t>
  </si>
  <si>
    <t>氨</t>
  </si>
  <si>
    <t>7664-41-7</t>
  </si>
  <si>
    <t>Ammonia</t>
  </si>
  <si>
    <t>硫酸</t>
  </si>
  <si>
    <t>7664-93-9</t>
  </si>
  <si>
    <t>Sulfuric acid</t>
  </si>
  <si>
    <t>異丙苯胺</t>
  </si>
  <si>
    <t>768-52-5</t>
  </si>
  <si>
    <t>N-Isopropylaniline</t>
  </si>
  <si>
    <t>硝酸</t>
  </si>
  <si>
    <t>7697-37-2</t>
  </si>
  <si>
    <t>Nitric acid</t>
  </si>
  <si>
    <t>氯亞硫醯</t>
  </si>
  <si>
    <t>Thionyl chloride</t>
  </si>
  <si>
    <t>三氯化磷</t>
  </si>
  <si>
    <t>Phosphorus trichloride</t>
  </si>
  <si>
    <t>過氧化氫</t>
  </si>
  <si>
    <t>7722-84-1</t>
  </si>
  <si>
    <t>Hydrogen peroxide</t>
  </si>
  <si>
    <t>焦磷酸四鈉</t>
  </si>
  <si>
    <t>7722-88-5</t>
  </si>
  <si>
    <t>Tetrasodium pyrophosphate</t>
  </si>
  <si>
    <t>黃磷</t>
  </si>
  <si>
    <t>7723-14-0</t>
  </si>
  <si>
    <t>Phosphorus (yellow)</t>
  </si>
  <si>
    <t>P</t>
  </si>
  <si>
    <t>甲類特定化學物質黃磷火柴</t>
  </si>
  <si>
    <t>溴</t>
  </si>
  <si>
    <t>7726-95-6</t>
  </si>
  <si>
    <t>Bromine</t>
  </si>
  <si>
    <t>鉿</t>
  </si>
  <si>
    <t>7740-58-6</t>
  </si>
  <si>
    <t>Hafnium</t>
  </si>
  <si>
    <t>Hf</t>
  </si>
  <si>
    <t>六氯環戊二烯</t>
  </si>
  <si>
    <t>77-47-4</t>
  </si>
  <si>
    <t>Hexachlorocyclopentadiene</t>
  </si>
  <si>
    <t>7758-97-6</t>
  </si>
  <si>
    <t>Lead chromate</t>
  </si>
  <si>
    <t>二環戊二烯</t>
  </si>
  <si>
    <t>77-73-6</t>
  </si>
  <si>
    <t>Dicyclopentadiene</t>
  </si>
  <si>
    <t>C10H12</t>
  </si>
  <si>
    <t>硫酸二甲酯</t>
  </si>
  <si>
    <t>77-78-1</t>
  </si>
  <si>
    <t>Dimethyl sulfate</t>
  </si>
  <si>
    <t>砷酸鈣</t>
  </si>
  <si>
    <t>7778-44-1</t>
  </si>
  <si>
    <t>Calcium arsenate</t>
  </si>
  <si>
    <t>氟</t>
  </si>
  <si>
    <t>7782-41-4</t>
  </si>
  <si>
    <t>Fluorine</t>
  </si>
  <si>
    <t>硒化合物（以硒計）</t>
  </si>
  <si>
    <t>7782-49-2</t>
  </si>
  <si>
    <t>Selenium compounds (as Se)</t>
  </si>
  <si>
    <t>Se</t>
  </si>
  <si>
    <t>氯</t>
  </si>
  <si>
    <t>7782-50-5</t>
  </si>
  <si>
    <t>Chlorine</t>
  </si>
  <si>
    <t>四氫化鍺</t>
  </si>
  <si>
    <t>7782-65-2</t>
  </si>
  <si>
    <t>Germanium tetrahydride</t>
  </si>
  <si>
    <t>硫化氫</t>
  </si>
  <si>
    <t>Hydrogen sulfide</t>
  </si>
  <si>
    <t>硒化氫</t>
  </si>
  <si>
    <t>Hydrogen selenide</t>
  </si>
  <si>
    <t>氟化氧</t>
  </si>
  <si>
    <t>7783-41-7</t>
  </si>
  <si>
    <t>Oxygen difluoride</t>
  </si>
  <si>
    <t>三氟化氮</t>
  </si>
  <si>
    <t>7783-54-2</t>
  </si>
  <si>
    <t>Nitrogen trifluoride</t>
  </si>
  <si>
    <t>四氟化硫</t>
  </si>
  <si>
    <t>7783-60-0</t>
  </si>
  <si>
    <t>Sulfur tetrafluoride</t>
  </si>
  <si>
    <t>六氟化硒</t>
  </si>
  <si>
    <t>7783-79-1</t>
  </si>
  <si>
    <t>Selenium hexafluoride (as Se)</t>
  </si>
  <si>
    <t>砷酸鉛</t>
  </si>
  <si>
    <t>7784-40-9</t>
  </si>
  <si>
    <t>Lead arsenate</t>
  </si>
  <si>
    <t>砷化氫</t>
  </si>
  <si>
    <t>7784-42-1</t>
  </si>
  <si>
    <t>Arsine</t>
  </si>
  <si>
    <t>美文松</t>
  </si>
  <si>
    <t>7786-34-7</t>
  </si>
  <si>
    <t>Phosdrin(Mevinphos)</t>
  </si>
  <si>
    <t>五氟化溴</t>
  </si>
  <si>
    <t>7789-30-2</t>
  </si>
  <si>
    <t>Bromine pentafluoride</t>
  </si>
  <si>
    <t>三氟化氯</t>
  </si>
  <si>
    <t>7790-91-2</t>
  </si>
  <si>
    <t>Chlorine trifluoride</t>
  </si>
  <si>
    <t>四乙基鉛</t>
  </si>
  <si>
    <t>78-00-2</t>
  </si>
  <si>
    <t>Tetraethyl lead (as Pb)</t>
  </si>
  <si>
    <t>磷化氫</t>
  </si>
  <si>
    <t>7803-51-2</t>
  </si>
  <si>
    <t>Phosphine</t>
  </si>
  <si>
    <t>氫化銻</t>
  </si>
  <si>
    <t>7803-52-3</t>
  </si>
  <si>
    <t>Stibine (antimony hydride)</t>
  </si>
  <si>
    <t>四氫化矽</t>
  </si>
  <si>
    <t>7803-62-5</t>
  </si>
  <si>
    <t>Silicon hydride (Silane)</t>
  </si>
  <si>
    <t>三鄰甲苯基磷酸酯</t>
  </si>
  <si>
    <t>78-30-8</t>
  </si>
  <si>
    <t>C21H21O4P</t>
  </si>
  <si>
    <t>大克松</t>
  </si>
  <si>
    <t>78-34-2</t>
  </si>
  <si>
    <t>Dioxathion</t>
  </si>
  <si>
    <t>異佛爾酮</t>
  </si>
  <si>
    <t>78-59-1</t>
  </si>
  <si>
    <t>Isophorone</t>
  </si>
  <si>
    <t>C9H14O</t>
  </si>
  <si>
    <t>異丁醇</t>
  </si>
  <si>
    <t>78-83-1</t>
  </si>
  <si>
    <t>Isobutyl alcohol</t>
  </si>
  <si>
    <t>1,2-二氯丙烷</t>
  </si>
  <si>
    <t>78-87-5</t>
  </si>
  <si>
    <t>1,2-Dichloropropane</t>
  </si>
  <si>
    <t>2-丁醇</t>
  </si>
  <si>
    <t>78-92-2</t>
  </si>
  <si>
    <t>2-Butanol</t>
  </si>
  <si>
    <t>丁酮</t>
  </si>
  <si>
    <t>78-93-3</t>
  </si>
  <si>
    <t>Methyl ethyl ketone</t>
  </si>
  <si>
    <t>1,1,2-三氯乙烷</t>
  </si>
  <si>
    <t>79-00-5</t>
  </si>
  <si>
    <t>1,1,2-Trichloroethane</t>
  </si>
  <si>
    <t>三氯乙烯</t>
  </si>
  <si>
    <t>Trichloroethylene</t>
  </si>
  <si>
    <t>氯乙醯氯</t>
  </si>
  <si>
    <t>Chloroacetyl chloride</t>
  </si>
  <si>
    <t>丙烯醯胺</t>
  </si>
  <si>
    <t>Acrylamide</t>
  </si>
  <si>
    <t>丙酸</t>
  </si>
  <si>
    <t>Propionic acid</t>
  </si>
  <si>
    <t>丙烯酸</t>
  </si>
  <si>
    <t>Acrylic acid</t>
  </si>
  <si>
    <t>乙酸甲酯</t>
  </si>
  <si>
    <t>79-20-9</t>
  </si>
  <si>
    <t>Methyl acetate</t>
  </si>
  <si>
    <t>硝乙烷</t>
  </si>
  <si>
    <t>79-24-3</t>
  </si>
  <si>
    <t>Nitroethane</t>
  </si>
  <si>
    <t>四溴化乙炔(1,1,2,2-四溴乙烷)</t>
  </si>
  <si>
    <t>79-27-6</t>
  </si>
  <si>
    <t>Acetylene tetrabromide</t>
  </si>
  <si>
    <t>1,1,2,2-四氯乙烷</t>
  </si>
  <si>
    <t>79-34-5</t>
  </si>
  <si>
    <t>1,1,2,2-Tetrachloroethane</t>
  </si>
  <si>
    <t>甲基丙烯酸</t>
  </si>
  <si>
    <t>79-41-4</t>
  </si>
  <si>
    <t>Methacrylic acid</t>
  </si>
  <si>
    <t>2-硝丙烷</t>
  </si>
  <si>
    <t>79-46-9</t>
  </si>
  <si>
    <t>2-Nitropropane</t>
  </si>
  <si>
    <t>毒殺芬</t>
  </si>
  <si>
    <t>8001-35-2</t>
  </si>
  <si>
    <t>Toxaphene</t>
  </si>
  <si>
    <t>C10H10Cl8</t>
  </si>
  <si>
    <t>石蠟,薰煙</t>
  </si>
  <si>
    <t>8002-74-2</t>
  </si>
  <si>
    <t>Paraffin wax, fume</t>
  </si>
  <si>
    <t>除蟲菊</t>
  </si>
  <si>
    <t>8003-34-7</t>
  </si>
  <si>
    <t>Pyrethrum</t>
  </si>
  <si>
    <t>汽油</t>
  </si>
  <si>
    <t>8006-61-9</t>
  </si>
  <si>
    <t>Gasoline</t>
  </si>
  <si>
    <t>含苯體積比1%以上之汽油為丙類第一特定化學物質；當溶劑用時為第三種有機溶劑</t>
  </si>
  <si>
    <t>松節油</t>
  </si>
  <si>
    <t>8006-64-2</t>
  </si>
  <si>
    <t>Turpentine</t>
  </si>
  <si>
    <t>C10H16</t>
  </si>
  <si>
    <t>第三種有機溶劑</t>
  </si>
  <si>
    <t>油霧滴(礦物性)</t>
  </si>
  <si>
    <t>8012-95-1</t>
  </si>
  <si>
    <t>Oil mist (Mineral)</t>
  </si>
  <si>
    <t>石油精(煤溚)</t>
  </si>
  <si>
    <t>8030-30-6</t>
  </si>
  <si>
    <t>Naphtha (Coal tar)</t>
  </si>
  <si>
    <t>C7H8~C8H10</t>
  </si>
  <si>
    <t>斯多德爾溶劑</t>
  </si>
  <si>
    <t>8052-41-3</t>
  </si>
  <si>
    <t>Stoddard solvent (White spirits)</t>
  </si>
  <si>
    <t>甲基丙烯酸甲酯</t>
  </si>
  <si>
    <t>80-62-6</t>
  </si>
  <si>
    <t>Methyl methacrylate</t>
  </si>
  <si>
    <t>滅賜松</t>
  </si>
  <si>
    <t>8065-48-3</t>
  </si>
  <si>
    <t>Demeton</t>
  </si>
  <si>
    <t>C8H19O3PS2</t>
  </si>
  <si>
    <t>殺鼠靈</t>
  </si>
  <si>
    <t>81-81-2</t>
  </si>
  <si>
    <t>Warfarin</t>
  </si>
  <si>
    <t>C19H16O4</t>
  </si>
  <si>
    <t>二異氰酸環己烷</t>
  </si>
  <si>
    <t>822-06-6</t>
  </si>
  <si>
    <t>Hexamethylene diisocyanate</t>
  </si>
  <si>
    <t>魚籐精</t>
  </si>
  <si>
    <t>83-79-4</t>
  </si>
  <si>
    <t>Rotenone</t>
  </si>
  <si>
    <t>鄰苯二甲酸二乙酯</t>
  </si>
  <si>
    <t>84-66-2</t>
  </si>
  <si>
    <t>Diethyl phthalate</t>
  </si>
  <si>
    <t>鄰苯二甲酸二丁酯</t>
  </si>
  <si>
    <t>84-74-2</t>
  </si>
  <si>
    <t>Dibutyl phthalate</t>
  </si>
  <si>
    <t>鄰苯二甲酐</t>
  </si>
  <si>
    <t>85-44-9</t>
  </si>
  <si>
    <t>Phthalic anhydride</t>
  </si>
  <si>
    <t>谷速松</t>
  </si>
  <si>
    <t>86-50-0</t>
  </si>
  <si>
    <t>Azinphos-methyl</t>
  </si>
  <si>
    <t>C10H12N3O3PS2</t>
  </si>
  <si>
    <t>安妥(α-萘硫脲)</t>
  </si>
  <si>
    <t>86-88-4</t>
  </si>
  <si>
    <t>C10H7NHCSNH2</t>
  </si>
  <si>
    <t>六氯丁二烯</t>
  </si>
  <si>
    <t>87-68-3</t>
  </si>
  <si>
    <t>Hexachlorobutadiene</t>
  </si>
  <si>
    <t>五氯酚及其鈉鹽</t>
  </si>
  <si>
    <t>87-86-5</t>
  </si>
  <si>
    <t>Pentachlorophenol &amp; its sodium salts</t>
  </si>
  <si>
    <t>禁止輸入、製造、使用及販賣之毒性化學物質甲類特定化學物質</t>
  </si>
  <si>
    <t>硝基甲苯</t>
  </si>
  <si>
    <t>Nitrotoluene</t>
  </si>
  <si>
    <t>苦味酸</t>
  </si>
  <si>
    <t>88-89-1</t>
  </si>
  <si>
    <t>Picric acid</t>
  </si>
  <si>
    <t>鄰-第二丁酚</t>
  </si>
  <si>
    <t>89-72-5</t>
  </si>
  <si>
    <t>o-sec-Butylphenol</t>
  </si>
  <si>
    <t>91-20-3</t>
  </si>
  <si>
    <t>Naphthalene</t>
  </si>
  <si>
    <t>C10H8</t>
  </si>
  <si>
    <t>β-萘胺</t>
  </si>
  <si>
    <t>91-59-8</t>
  </si>
  <si>
    <t>3,3’-Dichlorobenzidine and its salts</t>
  </si>
  <si>
    <t>聯苯</t>
  </si>
  <si>
    <t>92-52-4</t>
  </si>
  <si>
    <t>Biphenyl</t>
  </si>
  <si>
    <t>4-胺基聯苯及其鹽類</t>
  </si>
  <si>
    <t>92-67-1</t>
  </si>
  <si>
    <t>4-Aminodiphenyl &amp; its salts</t>
  </si>
  <si>
    <t>分塞嗪</t>
  </si>
  <si>
    <t>92-84-2</t>
  </si>
  <si>
    <t>Phenothiazine</t>
  </si>
  <si>
    <t>C12H9NS</t>
  </si>
  <si>
    <t>聯苯胺及其鹽類</t>
  </si>
  <si>
    <t>92-87-5</t>
  </si>
  <si>
    <t>Benzidine and its salts</t>
  </si>
  <si>
    <t>4-硝基聯苯及其鹽類</t>
  </si>
  <si>
    <t>92-93-3</t>
  </si>
  <si>
    <t>4-Nitrodiphenyl and its salts</t>
  </si>
  <si>
    <t>過氧苯醯</t>
  </si>
  <si>
    <t>94-36-0</t>
  </si>
  <si>
    <t>Benzoyl peroxide</t>
  </si>
  <si>
    <t>2,4-地（2,4-二氯苯氧乙酸）</t>
  </si>
  <si>
    <t>94-75-7</t>
  </si>
  <si>
    <t>2,4-D (2,4-Dichlo-rophenoxyacetic acid)</t>
  </si>
  <si>
    <t>鄰-氯甲苯</t>
  </si>
  <si>
    <t>95-49-8</t>
  </si>
  <si>
    <t>o-Chlorotoluene</t>
  </si>
  <si>
    <t>鄰-二氯苯</t>
  </si>
  <si>
    <t>95-50-1</t>
  </si>
  <si>
    <t>o-DichlorobenzeneF</t>
  </si>
  <si>
    <t>鄰-二甲基聯苯胺及其鹽類</t>
  </si>
  <si>
    <t>95-53-4</t>
  </si>
  <si>
    <t>o-Tolidine &amp; its salts</t>
  </si>
  <si>
    <t>鄰-甲苯胺</t>
  </si>
  <si>
    <t>o-Toluidine</t>
  </si>
  <si>
    <t>1,2,3-三氯丙烷</t>
  </si>
  <si>
    <t>96-18-4</t>
  </si>
  <si>
    <t>1,2,3-Trichloropropane</t>
  </si>
  <si>
    <t>二乙酮</t>
  </si>
  <si>
    <t>96-22-0</t>
  </si>
  <si>
    <t>Diethyl ketone</t>
  </si>
  <si>
    <t>丙烯酸甲酯</t>
  </si>
  <si>
    <t>96-33-3</t>
  </si>
  <si>
    <t>Methyl acrylate</t>
  </si>
  <si>
    <t>呋喃甲醇</t>
  </si>
  <si>
    <t>98-00-0</t>
  </si>
  <si>
    <t>Furfuryl alcohol</t>
  </si>
  <si>
    <t>呋喃甲醛</t>
  </si>
  <si>
    <t>Furfural</t>
  </si>
  <si>
    <t>對-第三丁基甲苯</t>
  </si>
  <si>
    <t>98-51-1</t>
  </si>
  <si>
    <t>p-tert-butyltoluene</t>
  </si>
  <si>
    <t>異丙苯</t>
  </si>
  <si>
    <t>98-82-8</t>
  </si>
  <si>
    <t>α-甲基苯乙烯</t>
  </si>
  <si>
    <t>98-83-9</t>
  </si>
  <si>
    <t>硝基苯</t>
  </si>
  <si>
    <t>98-95-3</t>
  </si>
  <si>
    <t>Nitrobenzene</t>
  </si>
  <si>
    <t>二價鉻化合物（以鉻計）</t>
  </si>
  <si>
    <t>三價鉻化合物（以鉻計）</t>
  </si>
  <si>
    <t>己烷異構物</t>
  </si>
  <si>
    <t>Hexane isomers</t>
  </si>
  <si>
    <t>C6H14</t>
  </si>
  <si>
    <t>六價鉻化合物(以鉻計)</t>
  </si>
  <si>
    <t>Chromium (VI) Compounds (asCr)</t>
  </si>
  <si>
    <t>鉻酸為丙類第三種特定化學物質</t>
  </si>
  <si>
    <t>亞麻</t>
  </si>
  <si>
    <t>Linen</t>
  </si>
  <si>
    <t>氟化物(以氟計)</t>
  </si>
  <si>
    <t>Fluorides (as F)</t>
  </si>
  <si>
    <t>F</t>
  </si>
  <si>
    <t>氧化錫(以錫計)</t>
  </si>
  <si>
    <t>Tin oxide (as Sn)</t>
  </si>
  <si>
    <t>棉塵</t>
  </si>
  <si>
    <t>Cotton dust</t>
  </si>
  <si>
    <t>棉絮除外</t>
  </si>
  <si>
    <t>氰化物（以氰根計）</t>
  </si>
  <si>
    <t>氰化鉀、氰化鈉為丙類第三種特定化學物質</t>
  </si>
  <si>
    <t xml:space="preserve">煉焦爐逸散物 </t>
  </si>
  <si>
    <t>Coke-oven emissions</t>
  </si>
  <si>
    <t>穀粉</t>
  </si>
  <si>
    <t>Grain dust</t>
  </si>
  <si>
    <t>錫有機化合物(以錫計)</t>
  </si>
  <si>
    <t>Tin organic compounds (as Sn)</t>
  </si>
  <si>
    <t>含錫量</t>
  </si>
  <si>
    <t>中文名稱</t>
    <phoneticPr fontId="2" type="noConversion"/>
  </si>
  <si>
    <t>CAS.NO.</t>
    <phoneticPr fontId="2" type="noConversion"/>
  </si>
  <si>
    <t>編號</t>
    <phoneticPr fontId="2" type="noConversion"/>
  </si>
  <si>
    <t>英文名稱</t>
    <phoneticPr fontId="2" type="noConversion"/>
  </si>
  <si>
    <t>化學式</t>
    <phoneticPr fontId="2" type="noConversion"/>
  </si>
  <si>
    <t>符號</t>
    <phoneticPr fontId="2" type="noConversion"/>
  </si>
  <si>
    <t>ppm</t>
    <phoneticPr fontId="2" type="noConversion"/>
  </si>
  <si>
    <t>mg/m3</t>
    <phoneticPr fontId="2" type="noConversion"/>
  </si>
  <si>
    <t>備註</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</si>
  <si>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Cl(NO</t>
    </r>
    <r>
      <rPr>
        <vertAlign val="subscript"/>
        <sz val="12"/>
        <color rgb="FF000000"/>
        <rFont val="Times New Roman"/>
        <family val="1"/>
      </rPr>
      <t>2</t>
    </r>
    <r>
      <rPr>
        <sz val="12"/>
        <color rgb="FF000000"/>
        <rFont val="Times New Roman"/>
        <family val="1"/>
      </rPr>
      <t>)</t>
    </r>
  </si>
  <si>
    <r>
      <t>NO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</si>
  <si>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N</t>
    </r>
    <r>
      <rPr>
        <vertAlign val="subscript"/>
        <sz val="12"/>
        <color rgb="FF000000"/>
        <rFont val="Times New Roman"/>
        <family val="1"/>
      </rPr>
      <t>2</t>
    </r>
    <r>
      <rPr>
        <sz val="12"/>
        <color rgb="FF000000"/>
        <rFont val="Times New Roman"/>
        <family val="1"/>
      </rPr>
      <t>O</t>
    </r>
  </si>
  <si>
    <r>
      <t>S</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</si>
  <si>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r>
      <t>POCl</t>
    </r>
    <r>
      <rPr>
        <vertAlign val="subscript"/>
        <sz val="12"/>
        <color rgb="FF000000"/>
        <rFont val="Times New Roman"/>
        <family val="1"/>
      </rPr>
      <t>3</t>
    </r>
  </si>
  <si>
    <r>
      <t>PCl</t>
    </r>
    <r>
      <rPr>
        <vertAlign val="subscript"/>
        <sz val="12"/>
        <color rgb="FF000000"/>
        <rFont val="Times New Roman"/>
        <family val="1"/>
      </rPr>
      <t>5</t>
    </r>
  </si>
  <si>
    <r>
      <t>O</t>
    </r>
    <r>
      <rPr>
        <vertAlign val="subscript"/>
        <sz val="12"/>
        <color rgb="FF000000"/>
        <rFont val="Times New Roman"/>
        <family val="1"/>
      </rPr>
      <t>3</t>
    </r>
  </si>
  <si>
    <t>任一時間不能超過3ppm</t>
    <phoneticPr fontId="2"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</si>
  <si>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</si>
  <si>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</si>
  <si>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</si>
  <si>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2</t>
    </r>
    <r>
      <rPr>
        <sz val="12"/>
        <color rgb="FF000000"/>
        <rFont val="Times New Roman"/>
        <family val="1"/>
      </rPr>
      <t>Cl</t>
    </r>
  </si>
  <si>
    <r>
      <t>ClO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</si>
  <si>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</si>
  <si>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NHNH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</si>
  <si>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</si>
  <si>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NO</t>
    </r>
    <r>
      <rPr>
        <vertAlign val="subscript"/>
        <sz val="12"/>
        <color rgb="FF000000"/>
        <rFont val="Times New Roman"/>
        <family val="1"/>
      </rPr>
      <t>2</t>
    </r>
    <r>
      <rPr>
        <sz val="12"/>
        <color rgb="FF000000"/>
        <rFont val="Times New Roman"/>
        <family val="1"/>
      </rPr>
      <t xml:space="preserve"> &amp; N</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4</t>
    </r>
  </si>
  <si>
    <r>
      <t>OCNC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NCO</t>
    </r>
  </si>
  <si>
    <t>丙類第一種特定化學物質</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</si>
  <si>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O</t>
    </r>
  </si>
  <si>
    <r>
      <t>BBr</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</si>
  <si>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t>
    </r>
  </si>
  <si>
    <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NHCO</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</si>
  <si>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</si>
  <si>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Cl</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</si>
  <si>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</si>
  <si>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</si>
  <si>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t>醌</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</si>
  <si>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</si>
  <si>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9</t>
    </r>
    <r>
      <rPr>
        <sz val="12"/>
        <color rgb="FF000000"/>
        <rFont val="Times New Roman"/>
        <family val="1"/>
      </rPr>
      <t>O</t>
    </r>
  </si>
  <si>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</si>
  <si>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Br</t>
    </r>
    <r>
      <rPr>
        <vertAlign val="subscript"/>
        <sz val="12"/>
        <color rgb="FF000000"/>
        <rFont val="Times New Roman"/>
        <family val="1"/>
      </rPr>
      <t>2</t>
    </r>
  </si>
  <si>
    <t>106-94-5</t>
    <phoneticPr fontId="2" type="noConversion"/>
  </si>
  <si>
    <t>0.5</t>
    <phoneticPr fontId="2" type="noConversion"/>
  </si>
  <si>
    <t>2.6</t>
    <phoneticPr fontId="2"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</si>
  <si>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</si>
  <si>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2</t>
    </r>
    <r>
      <rPr>
        <sz val="12"/>
        <color rgb="FF000000"/>
        <rFont val="Times New Roman"/>
        <family val="1"/>
      </rPr>
      <t>=CHCH=CH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</si>
  <si>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=CHCHO</t>
    </r>
  </si>
  <si>
    <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</si>
  <si>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2</t>
    </r>
    <r>
      <rPr>
        <sz val="12"/>
        <color rgb="FF000000"/>
        <rFont val="Times New Roman"/>
        <family val="1"/>
      </rPr>
      <t>ClCH</t>
    </r>
    <r>
      <rPr>
        <vertAlign val="subscript"/>
        <sz val="12"/>
        <color rgb="FF000000"/>
        <rFont val="Times New Roman"/>
        <family val="1"/>
      </rPr>
      <t>2</t>
    </r>
    <r>
      <rPr>
        <sz val="12"/>
        <color rgb="FF000000"/>
        <rFont val="Times New Roman"/>
        <family val="1"/>
      </rPr>
      <t>Cl</t>
    </r>
  </si>
  <si>
    <r>
      <t>ClCH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</si>
  <si>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2</t>
    </r>
    <r>
      <rPr>
        <sz val="12"/>
        <color rgb="FF000000"/>
        <rFont val="Times New Roman"/>
        <family val="1"/>
      </rPr>
      <t>=CHCN</t>
    </r>
  </si>
  <si>
    <r>
      <t>NH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</si>
  <si>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OH</t>
    </r>
  </si>
  <si>
    <r>
      <t>ClCH</t>
    </r>
    <r>
      <rPr>
        <vertAlign val="subscript"/>
        <sz val="12"/>
        <color rgb="FF000000"/>
        <rFont val="Times New Roman"/>
        <family val="1"/>
      </rPr>
      <t>2</t>
    </r>
    <r>
      <rPr>
        <sz val="12"/>
        <color rgb="FF000000"/>
        <rFont val="Times New Roman"/>
        <family val="1"/>
      </rPr>
      <t>CHO</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</si>
  <si>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OH</t>
    </r>
  </si>
  <si>
    <r>
      <t>ClCH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r>
      <rPr>
        <sz val="12"/>
        <color rgb="FF000000"/>
        <rFont val="Times New Roman"/>
        <family val="1"/>
      </rPr>
      <t xml:space="preserve"> </t>
    </r>
  </si>
  <si>
    <r>
      <t>HCOOCH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</si>
  <si>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COHCH</t>
    </r>
    <r>
      <rPr>
        <vertAlign val="subscript"/>
        <sz val="12"/>
        <color rgb="FF000000"/>
        <rFont val="Times New Roman"/>
        <family val="1"/>
      </rPr>
      <t>2</t>
    </r>
    <r>
      <rPr>
        <sz val="12"/>
        <color rgb="FF000000"/>
        <rFont val="Times New Roman"/>
        <family val="1"/>
      </rPr>
      <t xml:space="preserve"> CHOHCH</t>
    </r>
    <r>
      <rPr>
        <vertAlign val="subscript"/>
        <sz val="12"/>
        <color rgb="FF000000"/>
        <rFont val="Times New Roman"/>
        <family val="1"/>
      </rPr>
      <t>3</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</si>
  <si>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4</t>
    </r>
    <r>
      <rPr>
        <sz val="12"/>
        <color rgb="FF000000"/>
        <rFont val="Times New Roman"/>
        <family val="1"/>
      </rPr>
      <t>P</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</si>
  <si>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O)</t>
    </r>
    <r>
      <rPr>
        <vertAlign val="subscript"/>
        <sz val="12"/>
        <color rgb="FF000000"/>
        <rFont val="Times New Roman"/>
        <family val="1"/>
      </rPr>
      <t>2</t>
    </r>
    <r>
      <rPr>
        <sz val="12"/>
        <color rgb="FF000000"/>
        <rFont val="Times New Roman"/>
        <family val="1"/>
      </rPr>
      <t>POOH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</si>
  <si>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</si>
  <si>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CHOHCH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</si>
  <si>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</si>
  <si>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</si>
  <si>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</si>
  <si>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</si>
  <si>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</si>
  <si>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</si>
  <si>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</si>
  <si>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t>
    </r>
    <r>
      <rPr>
        <vertAlign val="subscript"/>
        <sz val="12"/>
        <color rgb="FF000000"/>
        <rFont val="Times New Roman"/>
        <family val="1"/>
      </rPr>
      <t>2</t>
    </r>
    <r>
      <rPr>
        <sz val="12"/>
        <color rgb="FF000000"/>
        <rFont val="Times New Roman"/>
        <family val="1"/>
      </rPr>
      <t>O</t>
    </r>
  </si>
  <si>
    <r>
      <t>(CHCO)</t>
    </r>
    <r>
      <rPr>
        <vertAlign val="subscript"/>
        <sz val="12"/>
        <color rgb="FF000000"/>
        <rFont val="Times New Roman"/>
        <family val="1"/>
      </rPr>
      <t>2</t>
    </r>
    <r>
      <rPr>
        <sz val="12"/>
        <color rgb="FF000000"/>
        <rFont val="Times New Roman"/>
        <family val="1"/>
      </rPr>
      <t>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</si>
  <si>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r>
      <rPr>
        <vertAlign val="subscript"/>
        <sz val="12"/>
        <color rgb="FF000000"/>
        <rFont val="Times New Roman"/>
        <family val="1"/>
      </rPr>
      <t>2</t>
    </r>
  </si>
  <si>
    <r>
      <t>(C</t>
    </r>
    <r>
      <rPr>
        <vertAlign val="subscript"/>
        <sz val="12"/>
        <color rgb="FF000000"/>
        <rFont val="Times New Roman"/>
        <family val="1"/>
      </rPr>
      <t xml:space="preserve">4 </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 xml:space="preserve"> 2</t>
    </r>
    <r>
      <rPr>
        <sz val="12"/>
        <color rgb="FF000000"/>
        <rFont val="Times New Roman"/>
        <family val="1"/>
      </rPr>
      <t>CO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</si>
  <si>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</si>
  <si>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Cl</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</si>
  <si>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</si>
  <si>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SH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</si>
  <si>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</si>
  <si>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7</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</si>
  <si>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</si>
  <si>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</si>
  <si>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SH</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</si>
  <si>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</si>
  <si>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</si>
  <si>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NH</t>
    </r>
  </si>
  <si>
    <r>
      <t>HCOOC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</si>
  <si>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O</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</si>
  <si>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</si>
  <si>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</si>
  <si>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</si>
  <si>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</si>
  <si>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</si>
  <si>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CHO</t>
    </r>
  </si>
  <si>
    <t>乙二醇乙醚</t>
    <phoneticPr fontId="2" type="noConversion"/>
  </si>
  <si>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</si>
  <si>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t>吡啶</t>
    <phoneticPr fontId="2" type="noConversion"/>
  </si>
  <si>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5</t>
    </r>
    <r>
      <rPr>
        <sz val="12"/>
        <color rgb="FF000000"/>
        <rFont val="Times New Roman"/>
        <family val="1"/>
      </rPr>
      <t>N</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</si>
  <si>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8</t>
    </r>
    <r>
      <rPr>
        <sz val="12"/>
        <color rgb="FF000000"/>
        <rFont val="Times New Roman"/>
        <family val="1"/>
      </rPr>
      <t>ONH</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</si>
  <si>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COOCH</t>
    </r>
    <r>
      <rPr>
        <vertAlign val="subscript"/>
        <sz val="12"/>
        <color rgb="FF000000"/>
        <rFont val="Times New Roman"/>
        <family val="1"/>
      </rPr>
      <t>3</t>
    </r>
  </si>
  <si>
    <r>
      <t>OHC(CH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CHO</t>
    </r>
  </si>
  <si>
    <r>
      <t>NH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NHC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</si>
  <si>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(HOCH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NH</t>
    </r>
  </si>
  <si>
    <r>
      <t>(ClCH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</si>
  <si>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</si>
  <si>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20</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</si>
  <si>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6</t>
    </r>
    <r>
      <rPr>
        <sz val="12"/>
        <color rgb="FF000000"/>
        <rFont val="Times New Roman"/>
        <family val="1"/>
      </rPr>
      <t>O</t>
    </r>
    <r>
      <rPr>
        <vertAlign val="subscript"/>
        <sz val="12"/>
        <color rgb="FF000000"/>
        <rFont val="Times New Roman"/>
        <family val="1"/>
      </rPr>
      <t>3</t>
    </r>
    <r>
      <rPr>
        <sz val="12"/>
        <color rgb="FF000000"/>
        <rFont val="Times New Roman"/>
        <family val="1"/>
      </rPr>
      <t>S</t>
    </r>
  </si>
  <si>
    <r>
      <t>安殺番</t>
    </r>
    <r>
      <rPr>
        <sz val="12"/>
        <color rgb="FF000000"/>
        <rFont val="Times New Roman"/>
        <family val="1"/>
      </rPr>
      <t>35</t>
    </r>
    <r>
      <rPr>
        <sz val="12"/>
        <color rgb="FF000000"/>
        <rFont val="標楷體"/>
        <family val="4"/>
        <charset val="136"/>
      </rPr>
      <t>％乳劑為禁用農藥</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</si>
  <si>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</si>
  <si>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2</t>
    </r>
    <r>
      <rPr>
        <sz val="12"/>
        <color rgb="FF000000"/>
        <rFont val="Times New Roman"/>
        <family val="1"/>
      </rPr>
      <t>N</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</si>
  <si>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t>2,4,6-三硝基甲苯</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</si>
  <si>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</si>
  <si>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</si>
  <si>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Mn(CO)</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</si>
  <si>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Cl</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</si>
  <si>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Mn(CO)</t>
    </r>
    <r>
      <rPr>
        <vertAlign val="subscript"/>
        <sz val="12"/>
        <color rgb="FF000000"/>
        <rFont val="Times New Roman"/>
        <family val="1"/>
      </rPr>
      <t>3</t>
    </r>
  </si>
  <si>
    <r>
      <t>NH</t>
    </r>
    <r>
      <rPr>
        <vertAlign val="subscript"/>
        <sz val="12"/>
        <color rgb="FF000000"/>
        <rFont val="Times New Roman"/>
        <family val="1"/>
      </rPr>
      <t>4</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</si>
  <si>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</si>
  <si>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3</t>
    </r>
    <r>
      <rPr>
        <sz val="12"/>
        <color rgb="FF000000"/>
        <rFont val="Times New Roman"/>
        <family val="1"/>
      </rPr>
      <t>P</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</si>
  <si>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</si>
  <si>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</si>
  <si>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</si>
  <si>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</si>
  <si>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C(OH)CH</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</si>
  <si>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2</t>
    </r>
    <r>
      <rPr>
        <sz val="12"/>
        <color rgb="FF000000"/>
        <rFont val="Times New Roman"/>
        <family val="1"/>
      </rPr>
      <t>OH</t>
    </r>
  </si>
  <si>
    <t>乙酸正丁酯</t>
    <phoneticPr fontId="2" type="noConversion"/>
  </si>
  <si>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</si>
  <si>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</si>
  <si>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 xml:space="preserve"> 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</si>
  <si>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</si>
  <si>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NH</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</si>
  <si>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</si>
  <si>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CH</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)CN</t>
    </r>
  </si>
  <si>
    <r>
      <t>H</t>
    </r>
    <r>
      <rPr>
        <vertAlign val="subscript"/>
        <sz val="12"/>
        <color rgb="FF000000"/>
        <rFont val="Times New Roman"/>
        <family val="1"/>
      </rPr>
      <t>2</t>
    </r>
    <r>
      <rPr>
        <sz val="12"/>
        <color rgb="FF000000"/>
        <rFont val="Times New Roman"/>
        <family val="1"/>
      </rPr>
      <t>C=CCLCH=CH</t>
    </r>
    <r>
      <rPr>
        <vertAlign val="subscript"/>
        <sz val="12"/>
        <color rgb="FF000000"/>
        <rFont val="Times New Roman"/>
        <family val="1"/>
      </rPr>
      <t>2</t>
    </r>
  </si>
  <si>
    <r>
      <t>CCl</t>
    </r>
    <r>
      <rPr>
        <vertAlign val="subscript"/>
        <sz val="12"/>
        <color rgb="FF000000"/>
        <rFont val="Times New Roman"/>
        <family val="1"/>
      </rPr>
      <t>2</t>
    </r>
    <r>
      <rPr>
        <sz val="12"/>
        <color rgb="FF000000"/>
        <rFont val="Times New Roman"/>
        <family val="1"/>
      </rPr>
      <t>=CCl</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</si>
  <si>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</si>
  <si>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</si>
  <si>
    <r>
      <t>Ca(OH)</t>
    </r>
    <r>
      <rPr>
        <vertAlign val="subscript"/>
        <sz val="12"/>
        <color rgb="FF000000"/>
        <rFont val="Times New Roman"/>
        <family val="1"/>
      </rPr>
      <t>2</t>
    </r>
  </si>
  <si>
    <r>
      <t>FeO, Fe</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</si>
  <si>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(COOCH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</si>
  <si>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Vanadium pentaoxide (V</t>
    </r>
    <r>
      <rPr>
        <vertAlign val="subscript"/>
        <sz val="12"/>
        <color rgb="FF000000"/>
        <rFont val="Times New Roman"/>
        <family val="1"/>
      </rPr>
      <t>2</t>
    </r>
    <r>
      <rPr>
        <sz val="12"/>
        <color rgb="FF000000"/>
        <rFont val="Times New Roman"/>
        <family val="1"/>
      </rPr>
      <t>0</t>
    </r>
    <r>
      <rPr>
        <vertAlign val="subscript"/>
        <sz val="12"/>
        <color rgb="FF000000"/>
        <rFont val="Times New Roman"/>
        <family val="1"/>
      </rPr>
      <t>5</t>
    </r>
    <r>
      <rPr>
        <sz val="12"/>
        <color rgb="FF000000"/>
        <rFont val="Times New Roman"/>
        <family val="1"/>
      </rPr>
      <t>) dust</t>
    </r>
  </si>
  <si>
    <r>
      <t>V</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5</t>
    </r>
  </si>
  <si>
    <r>
      <t>Vanadium pentaoxide (V</t>
    </r>
    <r>
      <rPr>
        <vertAlign val="subscript"/>
        <sz val="12"/>
        <color rgb="FF000000"/>
        <rFont val="Times New Roman"/>
        <family val="1"/>
      </rPr>
      <t>2</t>
    </r>
    <r>
      <rPr>
        <sz val="12"/>
        <color rgb="FF000000"/>
        <rFont val="Times New Roman"/>
        <family val="1"/>
      </rPr>
      <t>0</t>
    </r>
    <r>
      <rPr>
        <vertAlign val="subscript"/>
        <sz val="12"/>
        <color rgb="FF000000"/>
        <rFont val="Times New Roman"/>
        <family val="1"/>
      </rPr>
      <t>5</t>
    </r>
    <r>
      <rPr>
        <sz val="12"/>
        <color rgb="FF000000"/>
        <rFont val="Times New Roman"/>
        <family val="1"/>
      </rPr>
      <t>) fume</t>
    </r>
  </si>
  <si>
    <r>
      <t>P</t>
    </r>
    <r>
      <rPr>
        <vertAlign val="subscript"/>
        <sz val="12"/>
        <color rgb="FF000000"/>
        <rFont val="Times New Roman"/>
        <family val="1"/>
      </rPr>
      <t>2</t>
    </r>
    <r>
      <rPr>
        <sz val="12"/>
        <color rgb="FF000000"/>
        <rFont val="Times New Roman"/>
        <family val="1"/>
      </rPr>
      <t>S</t>
    </r>
    <r>
      <rPr>
        <vertAlign val="subscript"/>
        <sz val="12"/>
        <color rgb="FF000000"/>
        <rFont val="Times New Roman"/>
        <family val="1"/>
      </rPr>
      <t>5</t>
    </r>
  </si>
  <si>
    <t>1319-77-3</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</si>
  <si>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</si>
  <si>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</si>
  <si>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Xylenes(Xylol)</t>
    </r>
    <r>
      <rPr>
        <sz val="12"/>
        <color rgb="FF000000"/>
        <rFont val="細明體"/>
        <family val="3"/>
        <charset val="136"/>
      </rPr>
      <t>（</t>
    </r>
    <r>
      <rPr>
        <sz val="12"/>
        <color rgb="FF000000"/>
        <rFont val="Times New Roman"/>
        <family val="1"/>
      </rPr>
      <t>o-, m-, p-isomer</t>
    </r>
    <r>
      <rPr>
        <sz val="12"/>
        <color rgb="FF000000"/>
        <rFont val="細明體"/>
        <family val="3"/>
        <charset val="136"/>
      </rPr>
      <t>）</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</si>
  <si>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</si>
  <si>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α</t>
    </r>
    <r>
      <rPr>
        <sz val="12"/>
        <color rgb="FF000000"/>
        <rFont val="Times New Roman"/>
        <family val="1"/>
      </rPr>
      <t>-Naphthylamine</t>
    </r>
  </si>
  <si>
    <r>
      <t>Ni(CO)</t>
    </r>
    <r>
      <rPr>
        <vertAlign val="subscript"/>
        <sz val="12"/>
        <color rgb="FF000000"/>
        <rFont val="Times New Roman"/>
        <family val="1"/>
      </rPr>
      <t>4</t>
    </r>
  </si>
  <si>
    <r>
      <t>Fe(CO)</t>
    </r>
    <r>
      <rPr>
        <vertAlign val="subscript"/>
        <sz val="12"/>
        <color rgb="FF000000"/>
        <rFont val="Times New Roman"/>
        <family val="1"/>
      </rPr>
      <t>5</t>
    </r>
  </si>
  <si>
    <r>
      <t>TiO</t>
    </r>
    <r>
      <rPr>
        <vertAlign val="subscript"/>
        <sz val="12"/>
        <color rgb="FF000000"/>
        <rFont val="Times New Roman"/>
        <family val="1"/>
      </rPr>
      <t>2</t>
    </r>
  </si>
  <si>
    <r>
      <t>Zinc chromates (as CrO</t>
    </r>
    <r>
      <rPr>
        <vertAlign val="subscript"/>
        <sz val="12"/>
        <color rgb="FF000000"/>
        <rFont val="Times New Roman"/>
        <family val="1"/>
      </rPr>
      <t>3</t>
    </r>
    <r>
      <rPr>
        <sz val="12"/>
        <color rgb="FF000000"/>
        <rFont val="Times New Roman"/>
        <family val="1"/>
      </rPr>
      <t>)</t>
    </r>
  </si>
  <si>
    <r>
      <t>ZnCrO</t>
    </r>
    <r>
      <rPr>
        <vertAlign val="subscript"/>
        <sz val="12"/>
        <color rgb="FF000000"/>
        <rFont val="Times New Roman"/>
        <family val="1"/>
      </rPr>
      <t>4</t>
    </r>
  </si>
  <si>
    <r>
      <t>CH</t>
    </r>
    <r>
      <rPr>
        <vertAlign val="subscript"/>
        <sz val="12"/>
        <color rgb="FF000000"/>
        <rFont val="Times New Roman"/>
        <family val="1"/>
      </rPr>
      <t>2</t>
    </r>
    <r>
      <rPr>
        <sz val="12"/>
        <color rgb="FF000000"/>
        <rFont val="Times New Roman"/>
        <family val="1"/>
      </rPr>
      <t>=C(CN)COOCH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</si>
  <si>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NCS]</t>
    </r>
    <r>
      <rPr>
        <vertAlign val="subscript"/>
        <sz val="12"/>
        <color rgb="FF000000"/>
        <rFont val="Times New Roman"/>
        <family val="1"/>
      </rPr>
      <t>2</t>
    </r>
    <r>
      <rPr>
        <sz val="12"/>
        <color rgb="FF000000"/>
        <rFont val="Times New Roman"/>
        <family val="1"/>
      </rPr>
      <t>S</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</si>
  <si>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CHOHCOOC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</si>
  <si>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CH</t>
    </r>
    <r>
      <rPr>
        <vertAlign val="subscript"/>
        <sz val="12"/>
        <color rgb="FF000000"/>
        <rFont val="Times New Roman"/>
        <family val="1"/>
      </rPr>
      <t>2</t>
    </r>
    <r>
      <rPr>
        <sz val="12"/>
        <color rgb="FF000000"/>
        <rFont val="Times New Roman"/>
        <family val="1"/>
      </rPr>
      <t>=CHCOOC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</si>
  <si>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NH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</si>
  <si>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P(O)OC(CH</t>
    </r>
    <r>
      <rPr>
        <vertAlign val="subscript"/>
        <sz val="12"/>
        <color rgb="FF000000"/>
        <rFont val="Times New Roman"/>
        <family val="1"/>
      </rPr>
      <t>3</t>
    </r>
    <r>
      <rPr>
        <sz val="12"/>
        <color rgb="FF000000"/>
        <rFont val="Times New Roman"/>
        <family val="1"/>
      </rPr>
      <t>)=CHC(O)N(CH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</si>
  <si>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</si>
  <si>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C=CHCOCH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</si>
  <si>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3</t>
    </r>
  </si>
  <si>
    <r>
      <t>(COOH)</t>
    </r>
    <r>
      <rPr>
        <vertAlign val="subscript"/>
        <sz val="12"/>
        <color rgb="FF000000"/>
        <rFont val="Times New Roman"/>
        <family val="1"/>
      </rPr>
      <t>2</t>
    </r>
    <r>
      <rPr>
        <sz val="12"/>
        <color rgb="FF000000"/>
        <rFont val="Times New Roman"/>
        <family val="1"/>
      </rPr>
      <t>.2H</t>
    </r>
    <r>
      <rPr>
        <vertAlign val="subscript"/>
        <sz val="12"/>
        <color rgb="FF000000"/>
        <rFont val="Times New Roman"/>
        <family val="1"/>
      </rPr>
      <t>2</t>
    </r>
    <r>
      <rPr>
        <sz val="12"/>
        <color rgb="FF000000"/>
        <rFont val="Times New Roman"/>
        <family val="1"/>
      </rPr>
      <t>O</t>
    </r>
  </si>
  <si>
    <r>
      <t>Talc</t>
    </r>
    <r>
      <rPr>
        <sz val="12"/>
        <color rgb="FF000000"/>
        <rFont val="標楷體"/>
        <family val="4"/>
        <charset val="136"/>
      </rPr>
      <t>（</t>
    </r>
    <r>
      <rPr>
        <sz val="12"/>
        <color rgb="FF000000"/>
        <rFont val="Times New Roman"/>
        <family val="1"/>
      </rPr>
      <t>containing no asbestos fibers</t>
    </r>
    <r>
      <rPr>
        <sz val="12"/>
        <color rgb="FF000000"/>
        <rFont val="標楷體"/>
        <family val="4"/>
        <charset val="136"/>
      </rPr>
      <t>）</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</si>
  <si>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</si>
  <si>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r>
      <t>H</t>
    </r>
    <r>
      <rPr>
        <vertAlign val="subscript"/>
        <sz val="12"/>
        <color rgb="FF000000"/>
        <rFont val="Times New Roman"/>
        <family val="1"/>
      </rPr>
      <t>2</t>
    </r>
    <r>
      <rPr>
        <sz val="12"/>
        <color rgb="FF000000"/>
        <rFont val="Times New Roman"/>
        <family val="1"/>
      </rPr>
      <t>CNHCH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</si>
  <si>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COCH</t>
    </r>
    <r>
      <rPr>
        <vertAlign val="subscript"/>
        <sz val="12"/>
        <color rgb="FF000000"/>
        <rFont val="Times New Roman"/>
        <family val="1"/>
      </rPr>
      <t>3</t>
    </r>
  </si>
  <si>
    <r>
      <t>B</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6</t>
    </r>
  </si>
  <si>
    <r>
      <t>B</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9</t>
    </r>
  </si>
  <si>
    <r>
      <t>CLC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CH=CH</t>
    </r>
    <r>
      <rPr>
        <vertAlign val="subscript"/>
        <sz val="12"/>
        <color rgb="FF000000"/>
        <rFont val="Times New Roman"/>
        <family val="1"/>
      </rPr>
      <t>2</t>
    </r>
  </si>
  <si>
    <r>
      <t>OsO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</si>
  <si>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P(C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</si>
  <si>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t>2238-07-5</t>
    <phoneticPr fontId="9" type="noConversion"/>
  </si>
  <si>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</si>
  <si>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t>2426-08-6</t>
    <phoneticPr fontId="9"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</si>
  <si>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CH 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</si>
  <si>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 xml:space="preserve">3 </t>
    </r>
    <r>
      <rPr>
        <sz val="12"/>
        <color rgb="FF000000"/>
        <rFont val="Times New Roman"/>
        <family val="1"/>
      </rPr>
      <t>)</t>
    </r>
    <r>
      <rPr>
        <vertAlign val="subscript"/>
        <sz val="12"/>
        <color rgb="FF000000"/>
        <rFont val="Times New Roman"/>
        <family val="1"/>
      </rPr>
      <t xml:space="preserve"> 2 </t>
    </r>
    <r>
      <rPr>
        <sz val="12"/>
        <color rgb="FF000000"/>
        <rFont val="Times New Roman"/>
        <family val="1"/>
      </rPr>
      <t>NC</t>
    </r>
    <r>
      <rPr>
        <vertAlign val="subscript"/>
        <sz val="12"/>
        <color rgb="FF000000"/>
        <rFont val="Times New Roman"/>
        <family val="1"/>
      </rPr>
      <t xml:space="preserve">6 </t>
    </r>
    <r>
      <rPr>
        <sz val="12"/>
        <color rgb="FF000000"/>
        <rFont val="Times New Roman"/>
        <family val="1"/>
      </rPr>
      <t>H</t>
    </r>
    <r>
      <rPr>
        <vertAlign val="subscript"/>
        <sz val="12"/>
        <color rgb="FF000000"/>
        <rFont val="Times New Roman"/>
        <family val="1"/>
      </rPr>
      <t xml:space="preserve">4 </t>
    </r>
    <r>
      <rPr>
        <sz val="12"/>
        <color rgb="FF000000"/>
        <rFont val="Times New Roman"/>
        <family val="1"/>
      </rPr>
      <t>]</t>
    </r>
    <r>
      <rPr>
        <vertAlign val="subscript"/>
        <sz val="12"/>
        <color rgb="FF000000"/>
        <rFont val="Times New Roman"/>
        <family val="1"/>
      </rPr>
      <t xml:space="preserve">2 </t>
    </r>
    <r>
      <rPr>
        <sz val="12"/>
        <color rgb="FF000000"/>
        <rFont val="Times New Roman"/>
        <family val="1"/>
      </rPr>
      <t>CNH</t>
    </r>
  </si>
  <si>
    <r>
      <t>CH</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</si>
  <si>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</si>
  <si>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SF</t>
    </r>
    <r>
      <rPr>
        <vertAlign val="subscript"/>
        <sz val="12"/>
        <color rgb="FF000000"/>
        <rFont val="Times New Roman"/>
        <family val="1"/>
      </rPr>
      <t>6</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</si>
  <si>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</si>
  <si>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</si>
  <si>
    <r>
      <t>Sodium azide (as HN</t>
    </r>
    <r>
      <rPr>
        <vertAlign val="subscript"/>
        <sz val="12"/>
        <color rgb="FF000000"/>
        <rFont val="Times New Roman"/>
        <family val="1"/>
      </rPr>
      <t>3</t>
    </r>
    <r>
      <rPr>
        <sz val="12"/>
        <color rgb="FF000000"/>
        <rFont val="Times New Roman"/>
        <family val="1"/>
      </rPr>
      <t>)</t>
    </r>
  </si>
  <si>
    <r>
      <t>NaN</t>
    </r>
    <r>
      <rPr>
        <vertAlign val="subscript"/>
        <sz val="12"/>
        <color rgb="FF000000"/>
        <rFont val="Times New Roman"/>
        <family val="1"/>
      </rPr>
      <t>3</t>
    </r>
  </si>
  <si>
    <r>
      <t>SO</t>
    </r>
    <r>
      <rPr>
        <vertAlign val="subscript"/>
        <sz val="12"/>
        <color rgb="FF000000"/>
        <rFont val="Times New Roman"/>
        <family val="1"/>
      </rPr>
      <t>2</t>
    </r>
    <r>
      <rPr>
        <sz val="12"/>
        <color rgb="FF000000"/>
        <rFont val="Times New Roman"/>
        <family val="1"/>
      </rPr>
      <t>F</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</si>
  <si>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</si>
  <si>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</si>
  <si>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P(S)SCH</t>
    </r>
    <r>
      <rPr>
        <vertAlign val="subscript"/>
        <sz val="12"/>
        <color rgb="FF000000"/>
        <rFont val="Times New Roman"/>
        <family val="1"/>
      </rPr>
      <t>2</t>
    </r>
    <r>
      <rPr>
        <sz val="12"/>
        <color rgb="FF000000"/>
        <rFont val="Times New Roman"/>
        <family val="1"/>
      </rPr>
      <t>SC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</si>
  <si>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SCH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</si>
  <si>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3</t>
    </r>
  </si>
  <si>
    <r>
      <t>禁止製造</t>
    </r>
    <r>
      <rPr>
        <sz val="12"/>
        <color rgb="FF000000"/>
        <rFont val="Times New Roman"/>
        <family val="1"/>
      </rPr>
      <t>,</t>
    </r>
    <r>
      <rPr>
        <sz val="12"/>
        <color rgb="FF000000"/>
        <rFont val="標楷體"/>
        <family val="4"/>
        <charset val="136"/>
      </rPr>
      <t>輸入販賣及使用</t>
    </r>
  </si>
  <si>
    <r>
      <t>NH</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</si>
  <si>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NCC(CH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CN</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</si>
  <si>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4</t>
    </r>
    <r>
      <rPr>
        <sz val="12"/>
        <color rgb="FF000000"/>
        <rFont val="Times New Roman"/>
        <family val="1"/>
      </rPr>
      <t>N</t>
    </r>
    <r>
      <rPr>
        <vertAlign val="subscript"/>
        <sz val="12"/>
        <color rgb="FF000000"/>
        <rFont val="Times New Roman"/>
        <family val="1"/>
      </rPr>
      <t>2</t>
    </r>
    <r>
      <rPr>
        <sz val="12"/>
        <color rgb="FF000000"/>
        <rFont val="Times New Roman"/>
        <family val="1"/>
      </rPr>
      <t>H(CH</t>
    </r>
    <r>
      <rPr>
        <vertAlign val="subscript"/>
        <sz val="12"/>
        <color rgb="FF000000"/>
        <rFont val="Times New Roman"/>
        <family val="1"/>
      </rPr>
      <t>3</t>
    </r>
    <r>
      <rPr>
        <sz val="12"/>
        <color rgb="FF000000"/>
        <rFont val="Times New Roman"/>
        <family val="1"/>
      </rPr>
      <t>)O]PS(OC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</si>
  <si>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N</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</si>
  <si>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OH</t>
    </r>
  </si>
  <si>
    <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</si>
  <si>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3</t>
    </r>
    <r>
      <rPr>
        <sz val="12"/>
        <color rgb="FF000000"/>
        <rFont val="Times New Roman"/>
        <family val="1"/>
      </rPr>
      <t>CH=CHCHO</t>
    </r>
  </si>
  <si>
    <r>
      <t>H</t>
    </r>
    <r>
      <rPr>
        <vertAlign val="subscript"/>
        <sz val="12"/>
        <color rgb="FF000000"/>
        <rFont val="Times New Roman"/>
        <family val="1"/>
      </rPr>
      <t>2</t>
    </r>
    <r>
      <rPr>
        <sz val="12"/>
        <color rgb="FF000000"/>
        <rFont val="Times New Roman"/>
        <family val="1"/>
      </rPr>
      <t>NCN</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</si>
  <si>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NNH</t>
    </r>
    <r>
      <rPr>
        <vertAlign val="subscript"/>
        <sz val="12"/>
        <color rgb="FF000000"/>
        <rFont val="Times New Roman"/>
        <family val="1"/>
      </rPr>
      <t>2</t>
    </r>
  </si>
  <si>
    <r>
      <t>C(NO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</si>
  <si>
    <t>528-29-0</t>
    <phoneticPr fontId="9"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</si>
  <si>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</si>
  <si>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α</t>
    </r>
    <r>
      <rPr>
        <sz val="12"/>
        <color rgb="FF000000"/>
        <rFont val="Times New Roman"/>
        <family val="1"/>
      </rPr>
      <t>-Chloroacetophenone (</t>
    </r>
    <r>
      <rPr>
        <sz val="12"/>
        <color rgb="FF000000"/>
        <rFont val="標楷體"/>
        <family val="4"/>
        <charset val="136"/>
      </rPr>
      <t>ω</t>
    </r>
    <r>
      <rPr>
        <sz val="12"/>
        <color rgb="FF000000"/>
        <rFont val="Times New Roman"/>
        <family val="1"/>
      </rPr>
      <t>-Chloroocetophenone)</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</si>
  <si>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COCH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</si>
  <si>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</si>
  <si>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</si>
  <si>
    <t>54-11-5</t>
    <phoneticPr fontId="2" type="noConversion"/>
  </si>
  <si>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NC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7</t>
    </r>
    <r>
      <rPr>
        <sz val="12"/>
        <color rgb="FF000000"/>
        <rFont val="Times New Roman"/>
        <family val="1"/>
      </rPr>
      <t>NCH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</si>
  <si>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</si>
  <si>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CHClCHCH</t>
    </r>
    <r>
      <rPr>
        <vertAlign val="subscript"/>
        <sz val="12"/>
        <color rgb="FF000000"/>
        <rFont val="Times New Roman"/>
        <family val="1"/>
      </rPr>
      <t>2</t>
    </r>
    <r>
      <rPr>
        <sz val="12"/>
        <color rgb="FF000000"/>
        <rFont val="Times New Roman"/>
        <family val="1"/>
      </rPr>
      <t>Cl</t>
    </r>
  </si>
  <si>
    <r>
      <t>ClCH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</si>
  <si>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6</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</si>
  <si>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4</t>
    </r>
    <r>
      <rPr>
        <sz val="12"/>
        <color rgb="FF000000"/>
        <rFont val="Times New Roman"/>
        <family val="1"/>
      </rPr>
      <t>O</t>
    </r>
    <r>
      <rPr>
        <vertAlign val="subscript"/>
        <sz val="12"/>
        <color rgb="FF000000"/>
        <rFont val="Times New Roman"/>
        <family val="1"/>
      </rPr>
      <t>5</t>
    </r>
  </si>
  <si>
    <r>
      <t>Bipyridine</t>
    </r>
    <r>
      <rPr>
        <sz val="12"/>
        <color rgb="FF000000"/>
        <rFont val="標楷體"/>
        <family val="4"/>
        <charset val="136"/>
      </rPr>
      <t>（</t>
    </r>
    <r>
      <rPr>
        <sz val="12"/>
        <color rgb="FF000000"/>
        <rFont val="Times New Roman"/>
        <family val="1"/>
      </rPr>
      <t>Dipyridyl</t>
    </r>
    <r>
      <rPr>
        <sz val="12"/>
        <color rgb="FF000000"/>
        <rFont val="標楷體"/>
        <family val="4"/>
        <charset val="136"/>
      </rPr>
      <t>）</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</si>
  <si>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5</t>
    </r>
    <r>
      <rPr>
        <sz val="12"/>
        <color rgb="FF000000"/>
        <rFont val="Times New Roman"/>
        <family val="1"/>
      </rPr>
      <t>(ONO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</si>
  <si>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CH</t>
    </r>
    <r>
      <rPr>
        <vertAlign val="subscript"/>
        <sz val="12"/>
        <color rgb="FF000000"/>
        <rFont val="Times New Roman"/>
        <family val="1"/>
      </rPr>
      <t>2</t>
    </r>
    <r>
      <rPr>
        <sz val="12"/>
        <color rgb="FF000000"/>
        <rFont val="Times New Roman"/>
        <family val="1"/>
      </rPr>
      <t>OHCHCH</t>
    </r>
    <r>
      <rPr>
        <vertAlign val="subscript"/>
        <sz val="12"/>
        <color rgb="FF000000"/>
        <rFont val="Times New Roman"/>
        <family val="1"/>
      </rPr>
      <t>2</t>
    </r>
    <r>
      <rPr>
        <sz val="12"/>
        <color rgb="FF000000"/>
        <rFont val="Times New Roman"/>
        <family val="1"/>
      </rPr>
      <t>O</t>
    </r>
  </si>
  <si>
    <r>
      <t>CCl</t>
    </r>
    <r>
      <rPr>
        <vertAlign val="subscript"/>
        <sz val="12"/>
        <color rgb="FF000000"/>
        <rFont val="Times New Roman"/>
        <family val="1"/>
      </rPr>
      <t>4</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</si>
  <si>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t>
    </r>
    <r>
      <rPr>
        <vertAlign val="subscript"/>
        <sz val="12"/>
        <color rgb="FF000000"/>
        <rFont val="Times New Roman"/>
        <family val="1"/>
      </rPr>
      <t xml:space="preserve"> 2</t>
    </r>
    <r>
      <rPr>
        <sz val="12"/>
        <color rgb="FF000000"/>
        <rFont val="Times New Roman"/>
        <family val="1"/>
      </rPr>
      <t>CH</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</si>
  <si>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</si>
  <si>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r>
      <t>β</t>
    </r>
    <r>
      <rPr>
        <sz val="12"/>
        <color rgb="FF000000"/>
        <rFont val="Times New Roman"/>
        <family val="1"/>
      </rPr>
      <t>-Propiolactone</t>
    </r>
  </si>
  <si>
    <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</si>
  <si>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9</t>
    </r>
    <r>
      <rPr>
        <sz val="12"/>
        <color rgb="FF000000"/>
        <rFont val="Times New Roman"/>
        <family val="1"/>
      </rPr>
      <t>CO</t>
    </r>
  </si>
  <si>
    <t>584-84-9</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</si>
  <si>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(NCO)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</si>
  <si>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6</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</si>
  <si>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</si>
  <si>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CH</t>
    </r>
    <r>
      <rPr>
        <vertAlign val="subscript"/>
        <sz val="12"/>
        <color rgb="FF000000"/>
        <rFont val="Times New Roman"/>
        <family val="1"/>
      </rPr>
      <t>2</t>
    </r>
    <r>
      <rPr>
        <sz val="12"/>
        <color rgb="FF000000"/>
        <rFont val="Times New Roman"/>
        <family val="1"/>
      </rPr>
      <t>=CHBr</t>
    </r>
  </si>
  <si>
    <r>
      <t>ClSCCl</t>
    </r>
    <r>
      <rPr>
        <vertAlign val="subscript"/>
        <sz val="12"/>
        <color rgb="FF000000"/>
        <rFont val="Times New Roman"/>
        <family val="1"/>
      </rPr>
      <t>3</t>
    </r>
  </si>
  <si>
    <r>
      <t>H</t>
    </r>
    <r>
      <rPr>
        <vertAlign val="subscript"/>
        <sz val="12"/>
        <color rgb="FF000000"/>
        <rFont val="Times New Roman"/>
        <family val="1"/>
      </rPr>
      <t>3</t>
    </r>
    <r>
      <rPr>
        <sz val="12"/>
        <color rgb="FF000000"/>
        <rFont val="Times New Roman"/>
        <family val="1"/>
      </rPr>
      <t>CC(Cl)</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</si>
  <si>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ClNO</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</si>
  <si>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</si>
  <si>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</si>
  <si>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NHNH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</si>
  <si>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NCO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</si>
  <si>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</si>
  <si>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(CN)</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</si>
  <si>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)CH (CH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</si>
  <si>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7</t>
    </r>
    <r>
      <rPr>
        <sz val="12"/>
        <color rgb="FF000000"/>
        <rFont val="Times New Roman"/>
        <family val="1"/>
      </rPr>
      <t>NO</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</si>
  <si>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PO</t>
    </r>
    <r>
      <rPr>
        <vertAlign val="subscript"/>
        <sz val="12"/>
        <color rgb="FF000000"/>
        <rFont val="Times New Roman"/>
        <family val="1"/>
      </rPr>
      <t>4</t>
    </r>
    <r>
      <rPr>
        <sz val="12"/>
        <color rgb="FF000000"/>
        <rFont val="Times New Roman"/>
        <family val="1"/>
      </rPr>
      <t>CH=CCl</t>
    </r>
    <r>
      <rPr>
        <vertAlign val="subscript"/>
        <sz val="12"/>
        <color rgb="FF000000"/>
        <rFont val="Times New Roman"/>
        <family val="1"/>
      </rPr>
      <t>2</t>
    </r>
  </si>
  <si>
    <r>
      <t>FCH</t>
    </r>
    <r>
      <rPr>
        <vertAlign val="subscript"/>
        <sz val="12"/>
        <color rgb="FF000000"/>
        <rFont val="Times New Roman"/>
        <family val="1"/>
      </rPr>
      <t>2</t>
    </r>
    <r>
      <rPr>
        <sz val="12"/>
        <color rgb="FF000000"/>
        <rFont val="Times New Roman"/>
        <family val="1"/>
      </rPr>
      <t>COONa</t>
    </r>
  </si>
  <si>
    <t>乙酸正戊酯</t>
    <phoneticPr fontId="2" type="noConversion"/>
  </si>
  <si>
    <r>
      <t>(CH</t>
    </r>
    <r>
      <rPr>
        <vertAlign val="subscript"/>
        <sz val="12"/>
        <color rgb="FF000000"/>
        <rFont val="Times New Roman"/>
        <family val="1"/>
      </rPr>
      <t>2</t>
    </r>
    <r>
      <rPr>
        <sz val="12"/>
        <color rgb="FF000000"/>
        <rFont val="Times New Roman"/>
        <family val="1"/>
      </rPr>
      <t>ONO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</si>
  <si>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Carbaryl</t>
    </r>
    <r>
      <rPr>
        <sz val="12"/>
        <color rgb="FF000000"/>
        <rFont val="細明體"/>
        <family val="3"/>
        <charset val="136"/>
      </rPr>
      <t>（</t>
    </r>
    <r>
      <rPr>
        <sz val="12"/>
        <color rgb="FF000000"/>
        <rFont val="Times New Roman"/>
        <family val="1"/>
      </rPr>
      <t>Sevin)</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</si>
  <si>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PH</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</si>
  <si>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</si>
  <si>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COOH</t>
    </r>
  </si>
  <si>
    <r>
      <t>NO</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CHNO</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</si>
  <si>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</si>
  <si>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</si>
  <si>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t>
    </r>
  </si>
  <si>
    <t>200</t>
    <phoneticPr fontId="2" type="noConversion"/>
  </si>
  <si>
    <t>475</t>
    <phoneticPr fontId="2" type="noConversion"/>
  </si>
  <si>
    <r>
      <t>三氯甲烷</t>
    </r>
    <r>
      <rPr>
        <sz val="12"/>
        <color rgb="FF000000"/>
        <rFont val="Times New Roman"/>
        <family val="1"/>
      </rPr>
      <t/>
    </r>
    <phoneticPr fontId="2" type="noConversion"/>
  </si>
  <si>
    <r>
      <t>CHCl</t>
    </r>
    <r>
      <rPr>
        <vertAlign val="subscript"/>
        <sz val="12"/>
        <color rgb="FF000000"/>
        <rFont val="Times New Roman"/>
        <family val="1"/>
      </rPr>
      <t>3</t>
    </r>
  </si>
  <si>
    <r>
      <t>Cl</t>
    </r>
    <r>
      <rPr>
        <vertAlign val="subscript"/>
        <sz val="12"/>
        <color rgb="FF000000"/>
        <rFont val="Times New Roman"/>
        <family val="1"/>
      </rPr>
      <t>3</t>
    </r>
    <r>
      <rPr>
        <sz val="12"/>
        <color rgb="FF000000"/>
        <rFont val="Times New Roman"/>
        <family val="1"/>
      </rPr>
      <t>CCCl</t>
    </r>
    <r>
      <rPr>
        <vertAlign val="subscript"/>
        <sz val="12"/>
        <color rgb="FF000000"/>
        <rFont val="Times New Roman"/>
        <family val="1"/>
      </rPr>
      <t>3</t>
    </r>
  </si>
  <si>
    <t>68-11-1</t>
    <phoneticPr fontId="2" type="noConversion"/>
  </si>
  <si>
    <r>
      <t>HSCH</t>
    </r>
    <r>
      <rPr>
        <vertAlign val="subscript"/>
        <sz val="12"/>
        <color rgb="FF000000"/>
        <rFont val="Times New Roman"/>
        <family val="1"/>
      </rPr>
      <t>2</t>
    </r>
    <r>
      <rPr>
        <sz val="12"/>
        <color rgb="FF000000"/>
        <rFont val="Times New Roman"/>
        <family val="1"/>
      </rPr>
      <t>COOH</t>
    </r>
  </si>
  <si>
    <t>68-12-2</t>
    <phoneticPr fontId="2" type="noConversion"/>
  </si>
  <si>
    <r>
      <t>HCON(CH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</si>
  <si>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CF</t>
    </r>
    <r>
      <rPr>
        <vertAlign val="subscript"/>
        <sz val="12"/>
        <color rgb="FF000000"/>
        <rFont val="Times New Roman"/>
        <family val="1"/>
      </rPr>
      <t>3</t>
    </r>
    <r>
      <rPr>
        <sz val="12"/>
        <color rgb="FF000000"/>
        <rFont val="Times New Roman"/>
        <family val="1"/>
      </rPr>
      <t>COCF</t>
    </r>
    <r>
      <rPr>
        <vertAlign val="subscript"/>
        <sz val="12"/>
        <color rgb="FF000000"/>
        <rFont val="Times New Roman"/>
        <family val="1"/>
      </rPr>
      <t>3</t>
    </r>
  </si>
  <si>
    <r>
      <t>CnH</t>
    </r>
    <r>
      <rPr>
        <vertAlign val="subscript"/>
        <sz val="12"/>
        <color rgb="FF000000"/>
        <rFont val="Times New Roman"/>
        <family val="1"/>
      </rPr>
      <t>2n+2</t>
    </r>
    <r>
      <rPr>
        <sz val="12"/>
        <color rgb="FF000000"/>
        <rFont val="Times New Roman"/>
        <family val="1"/>
      </rPr>
      <t>(N=2~4)</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</si>
  <si>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</si>
  <si>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</si>
  <si>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6</t>
    </r>
  </si>
  <si>
    <t>皮/瘤</t>
    <phoneticPr fontId="2" type="noConversion"/>
  </si>
  <si>
    <r>
      <t>CH</t>
    </r>
    <r>
      <rPr>
        <vertAlign val="subscript"/>
        <sz val="12"/>
        <color rgb="FF000000"/>
        <rFont val="Times New Roman"/>
        <family val="1"/>
      </rPr>
      <t>3</t>
    </r>
    <r>
      <rPr>
        <sz val="12"/>
        <color rgb="FF000000"/>
        <rFont val="Times New Roman"/>
        <family val="1"/>
      </rPr>
      <t>CCl</t>
    </r>
    <r>
      <rPr>
        <vertAlign val="subscript"/>
        <sz val="12"/>
        <color rgb="FF000000"/>
        <rFont val="Times New Roman"/>
        <family val="1"/>
      </rPr>
      <t>3</t>
    </r>
  </si>
  <si>
    <t>7440-06-4</t>
    <phoneticPr fontId="9" type="noConversion"/>
  </si>
  <si>
    <t>7440-06-4</t>
    <phoneticPr fontId="9" type="noConversion"/>
  </si>
  <si>
    <r>
      <t>Tin &amp; its inorganic compounds (Except SnH</t>
    </r>
    <r>
      <rPr>
        <vertAlign val="subscript"/>
        <sz val="12"/>
        <color rgb="FF000000"/>
        <rFont val="Times New Roman"/>
        <family val="1"/>
      </rPr>
      <t>4</t>
    </r>
    <r>
      <rPr>
        <sz val="12"/>
        <color rgb="FF000000"/>
        <rFont val="Times New Roman"/>
        <family val="1"/>
      </rPr>
      <t xml:space="preserve"> &amp; SnO</t>
    </r>
    <r>
      <rPr>
        <vertAlign val="subscript"/>
        <sz val="12"/>
        <color rgb="FF000000"/>
        <rFont val="Times New Roman"/>
        <family val="1"/>
      </rPr>
      <t>2</t>
    </r>
    <r>
      <rPr>
        <sz val="12"/>
        <color rgb="FF000000"/>
        <rFont val="Times New Roman"/>
        <family val="1"/>
      </rPr>
      <t>) as Sn</t>
    </r>
  </si>
  <si>
    <t>7440-43-9</t>
    <phoneticPr fontId="2" type="noConversion"/>
  </si>
  <si>
    <r>
      <t>Co/Co0/Co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r>
      <rPr>
        <sz val="12"/>
        <color rgb="FF000000"/>
        <rFont val="Times New Roman"/>
        <family val="1"/>
      </rPr>
      <t>/Co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4</t>
    </r>
  </si>
  <si>
    <r>
      <t>CuSO</t>
    </r>
    <r>
      <rPr>
        <vertAlign val="subscript"/>
        <sz val="12"/>
        <color rgb="FF000000"/>
        <rFont val="Times New Roman"/>
        <family val="1"/>
      </rPr>
      <t>4</t>
    </r>
    <r>
      <rPr>
        <sz val="12"/>
        <color rgb="FF000000"/>
        <rFont val="Times New Roman"/>
        <family val="1"/>
      </rPr>
      <t>.5H</t>
    </r>
    <r>
      <rPr>
        <vertAlign val="subscript"/>
        <sz val="12"/>
        <color rgb="FF000000"/>
        <rFont val="Times New Roman"/>
        <family val="1"/>
      </rPr>
      <t>2</t>
    </r>
    <r>
      <rPr>
        <sz val="12"/>
        <color rgb="FF000000"/>
        <rFont val="Times New Roman"/>
        <family val="1"/>
      </rPr>
      <t>O/CuCl</t>
    </r>
  </si>
  <si>
    <r>
      <t>Cu/Cu</t>
    </r>
    <r>
      <rPr>
        <vertAlign val="subscript"/>
        <sz val="12"/>
        <color rgb="FF000000"/>
        <rFont val="Times New Roman"/>
        <family val="1"/>
      </rPr>
      <t>2</t>
    </r>
    <r>
      <rPr>
        <sz val="12"/>
        <color rgb="FF000000"/>
        <rFont val="Times New Roman"/>
        <family val="1"/>
      </rPr>
      <t>O/CuO</t>
    </r>
  </si>
  <si>
    <t>7446-09-5</t>
    <phoneticPr fontId="9" type="noConversion"/>
  </si>
  <si>
    <r>
      <t>SO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</si>
  <si>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Br</t>
    </r>
  </si>
  <si>
    <r>
      <t>CH</t>
    </r>
    <r>
      <rPr>
        <vertAlign val="subscript"/>
        <sz val="12"/>
        <color rgb="FF000000"/>
        <rFont val="Times New Roman"/>
        <family val="1"/>
      </rPr>
      <t>3</t>
    </r>
    <r>
      <rPr>
        <sz val="12"/>
        <color rgb="FF000000"/>
        <rFont val="Times New Roman"/>
        <family val="1"/>
      </rPr>
      <t>Cl</t>
    </r>
  </si>
  <si>
    <r>
      <t>CH</t>
    </r>
    <r>
      <rPr>
        <vertAlign val="subscript"/>
        <sz val="12"/>
        <color rgb="FF000000"/>
        <rFont val="Times New Roman"/>
        <family val="1"/>
      </rPr>
      <t>3</t>
    </r>
    <r>
      <rPr>
        <sz val="12"/>
        <color rgb="FF000000"/>
        <rFont val="Times New Roman"/>
        <family val="1"/>
      </rPr>
      <t>I</t>
    </r>
  </si>
  <si>
    <r>
      <t>CH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</si>
  <si>
    <r>
      <t>H</t>
    </r>
    <r>
      <rPr>
        <vertAlign val="subscript"/>
        <sz val="12"/>
        <color rgb="FF000000"/>
        <rFont val="Times New Roman"/>
        <family val="1"/>
      </rPr>
      <t>3</t>
    </r>
    <r>
      <rPr>
        <sz val="12"/>
        <color rgb="FF000000"/>
        <rFont val="Times New Roman"/>
        <family val="1"/>
      </rPr>
      <t>CSH</t>
    </r>
  </si>
  <si>
    <r>
      <t>高</t>
    </r>
    <r>
      <rPr>
        <sz val="12"/>
        <color rgb="FF000000"/>
        <rFont val="Times New Roman"/>
        <family val="1"/>
      </rPr>
      <t xml:space="preserve"> </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</si>
  <si>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Br</t>
    </r>
  </si>
  <si>
    <r>
      <t>BrCH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</si>
  <si>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</si>
  <si>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t>
    </r>
    <r>
      <rPr>
        <sz val="12"/>
        <color rgb="FF000000"/>
        <rFont val="標楷體"/>
        <family val="4"/>
        <charset val="136"/>
      </rPr>
      <t>≡</t>
    </r>
    <r>
      <rPr>
        <sz val="12"/>
        <color rgb="FF000000"/>
        <rFont val="Times New Roman"/>
        <family val="1"/>
      </rPr>
      <t>CH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</si>
  <si>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Cl</t>
    </r>
  </si>
  <si>
    <t>75-01-4</t>
    <phoneticPr fontId="2" type="noConversion"/>
  </si>
  <si>
    <r>
      <t>CH</t>
    </r>
    <r>
      <rPr>
        <vertAlign val="subscript"/>
        <sz val="12"/>
        <color rgb="FF000000"/>
        <rFont val="Times New Roman"/>
        <family val="1"/>
      </rPr>
      <t>2</t>
    </r>
    <r>
      <rPr>
        <sz val="12"/>
        <color rgb="FF000000"/>
        <rFont val="Times New Roman"/>
        <family val="1"/>
      </rPr>
      <t>=CHCl</t>
    </r>
  </si>
  <si>
    <t>1</t>
    <phoneticPr fontId="2" type="noConversion"/>
  </si>
  <si>
    <t>4.3</t>
    <phoneticPr fontId="2" type="noConversion"/>
  </si>
  <si>
    <t>75-04-7</t>
    <phoneticPr fontId="9"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</si>
  <si>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NH</t>
    </r>
    <r>
      <rPr>
        <vertAlign val="subscript"/>
        <sz val="12"/>
        <color rgb="FF000000"/>
        <rFont val="Times New Roman"/>
        <family val="1"/>
      </rPr>
      <t>2</t>
    </r>
  </si>
  <si>
    <t>75-05-8</t>
    <phoneticPr fontId="9" type="noConversion"/>
  </si>
  <si>
    <r>
      <t>CH</t>
    </r>
    <r>
      <rPr>
        <vertAlign val="subscript"/>
        <sz val="12"/>
        <color rgb="FF000000"/>
        <rFont val="Times New Roman"/>
        <family val="1"/>
      </rPr>
      <t>3</t>
    </r>
    <r>
      <rPr>
        <sz val="12"/>
        <color rgb="FF000000"/>
        <rFont val="Times New Roman"/>
        <family val="1"/>
      </rPr>
      <t>CN</t>
    </r>
  </si>
  <si>
    <t>75-07-0</t>
    <phoneticPr fontId="2" type="noConversion"/>
  </si>
  <si>
    <r>
      <t>CH</t>
    </r>
    <r>
      <rPr>
        <vertAlign val="subscript"/>
        <sz val="12"/>
        <color rgb="FF000000"/>
        <rFont val="Times New Roman"/>
        <family val="1"/>
      </rPr>
      <t>3</t>
    </r>
    <r>
      <rPr>
        <sz val="12"/>
        <color rgb="FF000000"/>
        <rFont val="Times New Roman"/>
        <family val="1"/>
      </rPr>
      <t>CHO</t>
    </r>
  </si>
  <si>
    <t>75-08-1</t>
    <phoneticPr fontId="2"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</si>
  <si>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SH</t>
    </r>
  </si>
  <si>
    <t>75-09-2</t>
    <phoneticPr fontId="9" type="noConversion"/>
  </si>
  <si>
    <r>
      <t>CH</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</si>
  <si>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t>75-12-7</t>
    <phoneticPr fontId="2" type="noConversion"/>
  </si>
  <si>
    <r>
      <t>HCONH</t>
    </r>
    <r>
      <rPr>
        <vertAlign val="subscript"/>
        <sz val="12"/>
        <color rgb="FF000000"/>
        <rFont val="Times New Roman"/>
        <family val="1"/>
      </rPr>
      <t>2</t>
    </r>
  </si>
  <si>
    <r>
      <t>CS</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</si>
  <si>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O</t>
    </r>
  </si>
  <si>
    <r>
      <t>CHBr</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</si>
  <si>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</si>
  <si>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CHCl</t>
    </r>
    <r>
      <rPr>
        <vertAlign val="subscript"/>
        <sz val="12"/>
        <color rgb="FF000000"/>
        <rFont val="Times New Roman"/>
        <family val="1"/>
      </rPr>
      <t>2</t>
    </r>
  </si>
  <si>
    <r>
      <t>CHCl</t>
    </r>
    <r>
      <rPr>
        <vertAlign val="subscript"/>
        <sz val="12"/>
        <color rgb="FF000000"/>
        <rFont val="Times New Roman"/>
        <family val="1"/>
      </rPr>
      <t>2</t>
    </r>
    <r>
      <rPr>
        <sz val="12"/>
        <color rgb="FF000000"/>
        <rFont val="Times New Roman"/>
        <family val="1"/>
      </rPr>
      <t>F</t>
    </r>
  </si>
  <si>
    <r>
      <t>COCl</t>
    </r>
    <r>
      <rPr>
        <vertAlign val="subscript"/>
        <sz val="12"/>
        <color rgb="FF000000"/>
        <rFont val="Times New Roman"/>
        <family val="1"/>
      </rPr>
      <t>2</t>
    </r>
  </si>
  <si>
    <r>
      <t>CHClF</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</si>
  <si>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</si>
  <si>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</si>
  <si>
    <r>
      <t>I</t>
    </r>
    <r>
      <rPr>
        <vertAlign val="subscript"/>
        <sz val="12"/>
        <color rgb="FF000000"/>
        <rFont val="Times New Roman"/>
        <family val="1"/>
      </rPr>
      <t>2</t>
    </r>
  </si>
  <si>
    <t>丙烯亞胺</t>
    <phoneticPr fontId="2" type="noConversion"/>
  </si>
  <si>
    <t>75-55-8</t>
    <phoneticPr fontId="2" type="noConversion"/>
  </si>
  <si>
    <t>CH3HCNHCH2</t>
    <phoneticPr fontId="2" type="noConversion"/>
  </si>
  <si>
    <t>皮</t>
    <phoneticPr fontId="2" type="noConversion"/>
  </si>
  <si>
    <t>2</t>
    <phoneticPr fontId="2" type="noConversion"/>
  </si>
  <si>
    <t>4.7</t>
    <phoneticPr fontId="2" type="noConversion"/>
  </si>
  <si>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</si>
  <si>
    <r>
      <t>CF</t>
    </r>
    <r>
      <rPr>
        <vertAlign val="subscript"/>
        <sz val="12"/>
        <color rgb="FF000000"/>
        <rFont val="Times New Roman"/>
        <family val="1"/>
      </rPr>
      <t>2</t>
    </r>
    <r>
      <rPr>
        <sz val="12"/>
        <color rgb="FF000000"/>
        <rFont val="Times New Roman"/>
        <family val="1"/>
      </rPr>
      <t>Br</t>
    </r>
    <r>
      <rPr>
        <vertAlign val="subscript"/>
        <sz val="12"/>
        <color rgb="FF000000"/>
        <rFont val="Times New Roman"/>
        <family val="1"/>
      </rPr>
      <t>2</t>
    </r>
  </si>
  <si>
    <r>
      <t>CBrF</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</si>
  <si>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COH</t>
    </r>
  </si>
  <si>
    <r>
      <t>CCl</t>
    </r>
    <r>
      <rPr>
        <vertAlign val="subscript"/>
        <sz val="12"/>
        <color rgb="FF000000"/>
        <rFont val="Times New Roman"/>
        <family val="1"/>
      </rPr>
      <t>3</t>
    </r>
    <r>
      <rPr>
        <sz val="12"/>
        <color rgb="FF000000"/>
        <rFont val="Times New Roman"/>
        <family val="1"/>
      </rPr>
      <t>F</t>
    </r>
  </si>
  <si>
    <r>
      <t>CCl</t>
    </r>
    <r>
      <rPr>
        <vertAlign val="subscript"/>
        <sz val="12"/>
        <color rgb="FF000000"/>
        <rFont val="Times New Roman"/>
        <family val="1"/>
      </rPr>
      <t>2</t>
    </r>
    <r>
      <rPr>
        <sz val="12"/>
        <color rgb="FF000000"/>
        <rFont val="Times New Roman"/>
        <family val="1"/>
      </rPr>
      <t>F</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</si>
  <si>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</si>
  <si>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r>
      <t>Pb(CH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4</t>
    </r>
  </si>
  <si>
    <r>
      <t>CH</t>
    </r>
    <r>
      <rPr>
        <vertAlign val="subscript"/>
        <sz val="12"/>
        <color rgb="FF000000"/>
        <rFont val="Times New Roman"/>
        <family val="1"/>
      </rPr>
      <t>3</t>
    </r>
    <r>
      <rPr>
        <sz val="12"/>
        <color rgb="FF000000"/>
        <rFont val="Times New Roman"/>
        <family val="1"/>
      </rPr>
      <t>CCl</t>
    </r>
    <r>
      <rPr>
        <vertAlign val="subscript"/>
        <sz val="12"/>
        <color rgb="FF000000"/>
        <rFont val="Times New Roman"/>
        <family val="1"/>
      </rPr>
      <t>2</t>
    </r>
    <r>
      <rPr>
        <sz val="12"/>
        <color rgb="FF000000"/>
        <rFont val="Times New Roman"/>
        <family val="1"/>
      </rPr>
      <t>COOH</t>
    </r>
  </si>
  <si>
    <t>76-03-9</t>
    <phoneticPr fontId="9" type="noConversion"/>
  </si>
  <si>
    <r>
      <t>CCl</t>
    </r>
    <r>
      <rPr>
        <vertAlign val="subscript"/>
        <sz val="12"/>
        <color rgb="FF000000"/>
        <rFont val="Times New Roman"/>
        <family val="1"/>
      </rPr>
      <t>3</t>
    </r>
    <r>
      <rPr>
        <sz val="12"/>
        <color rgb="FF000000"/>
        <rFont val="Times New Roman"/>
        <family val="1"/>
      </rPr>
      <t>COOH</t>
    </r>
  </si>
  <si>
    <t>76-06-2</t>
    <phoneticPr fontId="9" type="noConversion"/>
  </si>
  <si>
    <r>
      <t>CCl</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</si>
  <si>
    <t>76-11-9</t>
    <phoneticPr fontId="2" type="noConversion"/>
  </si>
  <si>
    <r>
      <t>CCl</t>
    </r>
    <r>
      <rPr>
        <vertAlign val="subscript"/>
        <sz val="12"/>
        <color rgb="FF000000"/>
        <rFont val="Times New Roman"/>
        <family val="1"/>
      </rPr>
      <t>3</t>
    </r>
    <r>
      <rPr>
        <sz val="12"/>
        <color rgb="FF000000"/>
        <rFont val="Times New Roman"/>
        <family val="1"/>
      </rPr>
      <t>CClF</t>
    </r>
    <r>
      <rPr>
        <vertAlign val="subscript"/>
        <sz val="12"/>
        <color rgb="FF000000"/>
        <rFont val="Times New Roman"/>
        <family val="1"/>
      </rPr>
      <t>2</t>
    </r>
  </si>
  <si>
    <r>
      <t>CCl</t>
    </r>
    <r>
      <rPr>
        <vertAlign val="subscript"/>
        <sz val="12"/>
        <color rgb="FF000000"/>
        <rFont val="Times New Roman"/>
        <family val="1"/>
      </rPr>
      <t>2</t>
    </r>
    <r>
      <rPr>
        <sz val="12"/>
        <color rgb="FF000000"/>
        <rFont val="Times New Roman"/>
        <family val="1"/>
      </rPr>
      <t>FCCl</t>
    </r>
    <r>
      <rPr>
        <vertAlign val="subscript"/>
        <sz val="12"/>
        <color rgb="FF000000"/>
        <rFont val="Times New Roman"/>
        <family val="1"/>
      </rPr>
      <t>2</t>
    </r>
    <r>
      <rPr>
        <sz val="12"/>
        <color rgb="FF000000"/>
        <rFont val="Times New Roman"/>
        <family val="1"/>
      </rPr>
      <t>F</t>
    </r>
  </si>
  <si>
    <r>
      <t>CCl</t>
    </r>
    <r>
      <rPr>
        <vertAlign val="subscript"/>
        <sz val="12"/>
        <color rgb="FF000000"/>
        <rFont val="Times New Roman"/>
        <family val="1"/>
      </rPr>
      <t>2</t>
    </r>
    <r>
      <rPr>
        <sz val="12"/>
        <color rgb="FF000000"/>
        <rFont val="Times New Roman"/>
        <family val="1"/>
      </rPr>
      <t>FCClF</t>
    </r>
    <r>
      <rPr>
        <vertAlign val="subscript"/>
        <sz val="12"/>
        <color rgb="FF000000"/>
        <rFont val="Times New Roman"/>
        <family val="1"/>
      </rPr>
      <t>2</t>
    </r>
  </si>
  <si>
    <r>
      <t>CClF</t>
    </r>
    <r>
      <rPr>
        <vertAlign val="subscript"/>
        <sz val="12"/>
        <color rgb="FF000000"/>
        <rFont val="Times New Roman"/>
        <family val="1"/>
      </rPr>
      <t>2</t>
    </r>
    <r>
      <rPr>
        <sz val="12"/>
        <color rgb="FF000000"/>
        <rFont val="Times New Roman"/>
        <family val="1"/>
      </rPr>
      <t>CF</t>
    </r>
    <r>
      <rPr>
        <vertAlign val="subscript"/>
        <sz val="12"/>
        <color rgb="FF000000"/>
        <rFont val="Times New Roman"/>
        <family val="1"/>
      </rPr>
      <t>3</t>
    </r>
  </si>
  <si>
    <r>
      <t>ClFO</t>
    </r>
    <r>
      <rPr>
        <vertAlign val="subscript"/>
        <sz val="12"/>
        <color rgb="FF000000"/>
        <rFont val="Times New Roman"/>
        <family val="1"/>
      </rPr>
      <t>3</t>
    </r>
  </si>
  <si>
    <r>
      <t>NaHSO</t>
    </r>
    <r>
      <rPr>
        <vertAlign val="subscript"/>
        <sz val="12"/>
        <color rgb="FF000000"/>
        <rFont val="Times New Roman"/>
        <family val="1"/>
      </rPr>
      <t>3</t>
    </r>
  </si>
  <si>
    <t>7637-07-2</t>
    <phoneticPr fontId="9" type="noConversion"/>
  </si>
  <si>
    <r>
      <t>BF</t>
    </r>
    <r>
      <rPr>
        <vertAlign val="subscript"/>
        <sz val="12"/>
        <color rgb="FF000000"/>
        <rFont val="Times New Roman"/>
        <family val="1"/>
      </rPr>
      <t>3</t>
    </r>
  </si>
  <si>
    <t>7646-85-7</t>
    <phoneticPr fontId="2" type="noConversion"/>
  </si>
  <si>
    <r>
      <t>ZnCl</t>
    </r>
    <r>
      <rPr>
        <vertAlign val="subscript"/>
        <sz val="12"/>
        <color rgb="FF000000"/>
        <rFont val="Times New Roman"/>
        <family val="1"/>
      </rPr>
      <t>2</t>
    </r>
  </si>
  <si>
    <r>
      <t>H</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</si>
  <si>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NH</t>
    </r>
    <r>
      <rPr>
        <vertAlign val="subscript"/>
        <sz val="12"/>
        <color rgb="FF000000"/>
        <rFont val="Times New Roman"/>
        <family val="1"/>
      </rPr>
      <t>3</t>
    </r>
  </si>
  <si>
    <r>
      <t>H</t>
    </r>
    <r>
      <rPr>
        <vertAlign val="subscript"/>
        <sz val="12"/>
        <color rgb="FF000000"/>
        <rFont val="Times New Roman"/>
        <family val="1"/>
      </rPr>
      <t>2</t>
    </r>
    <r>
      <rPr>
        <sz val="12"/>
        <color rgb="FF000000"/>
        <rFont val="Times New Roman"/>
        <family val="1"/>
      </rPr>
      <t>SO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</si>
  <si>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</si>
  <si>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HNO</t>
    </r>
    <r>
      <rPr>
        <vertAlign val="subscript"/>
        <sz val="12"/>
        <color rgb="FF000000"/>
        <rFont val="Times New Roman"/>
        <family val="1"/>
      </rPr>
      <t>3</t>
    </r>
  </si>
  <si>
    <t>7719-09-7</t>
    <phoneticPr fontId="2" type="noConversion"/>
  </si>
  <si>
    <r>
      <t>SOCl</t>
    </r>
    <r>
      <rPr>
        <vertAlign val="subscript"/>
        <sz val="12"/>
        <color rgb="FF000000"/>
        <rFont val="Times New Roman"/>
        <family val="1"/>
      </rPr>
      <t>2</t>
    </r>
  </si>
  <si>
    <t>7719-12-2</t>
    <phoneticPr fontId="2" type="noConversion"/>
  </si>
  <si>
    <r>
      <t>PCl</t>
    </r>
    <r>
      <rPr>
        <vertAlign val="subscript"/>
        <sz val="12"/>
        <color rgb="FF000000"/>
        <rFont val="Times New Roman"/>
        <family val="1"/>
      </rPr>
      <t>3</t>
    </r>
  </si>
  <si>
    <r>
      <t>H</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</si>
  <si>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Na</t>
    </r>
    <r>
      <rPr>
        <vertAlign val="subscript"/>
        <sz val="12"/>
        <color rgb="FF000000"/>
        <rFont val="Times New Roman"/>
        <family val="1"/>
      </rPr>
      <t>4</t>
    </r>
    <r>
      <rPr>
        <sz val="12"/>
        <color rgb="FF000000"/>
        <rFont val="Times New Roman"/>
        <family val="1"/>
      </rPr>
      <t>P</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</si>
  <si>
    <r>
      <t>Br</t>
    </r>
    <r>
      <rPr>
        <vertAlign val="subscript"/>
        <sz val="12"/>
        <color rgb="FF000000"/>
        <rFont val="Times New Roman"/>
        <family val="1"/>
      </rPr>
      <t>2</t>
    </r>
  </si>
  <si>
    <r>
      <t>C</t>
    </r>
    <r>
      <rPr>
        <vertAlign val="subscript"/>
        <sz val="12"/>
        <color rgb="FF000000"/>
        <rFont val="Times New Roman"/>
        <family val="1"/>
      </rPr>
      <t>5</t>
    </r>
    <r>
      <rPr>
        <sz val="12"/>
        <color rgb="FF000000"/>
        <rFont val="Times New Roman"/>
        <family val="1"/>
      </rPr>
      <t>Cl</t>
    </r>
    <r>
      <rPr>
        <vertAlign val="subscript"/>
        <sz val="12"/>
        <color rgb="FF000000"/>
        <rFont val="Times New Roman"/>
        <family val="1"/>
      </rPr>
      <t>6</t>
    </r>
  </si>
  <si>
    <t>鉻酸鉛(以鉻計)</t>
    <phoneticPr fontId="2" type="noConversion"/>
  </si>
  <si>
    <r>
      <t>PbCrO</t>
    </r>
    <r>
      <rPr>
        <vertAlign val="subscript"/>
        <sz val="12"/>
        <color rgb="FF000000"/>
        <rFont val="Times New Roman"/>
        <family val="1"/>
      </rPr>
      <t>4</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</si>
  <si>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SO</t>
    </r>
    <r>
      <rPr>
        <vertAlign val="subscript"/>
        <sz val="12"/>
        <color rgb="FF000000"/>
        <rFont val="Times New Roman"/>
        <family val="1"/>
      </rPr>
      <t>4</t>
    </r>
  </si>
  <si>
    <r>
      <t>Ca</t>
    </r>
    <r>
      <rPr>
        <vertAlign val="subscript"/>
        <sz val="12"/>
        <color rgb="FF000000"/>
        <rFont val="Times New Roman"/>
        <family val="1"/>
      </rPr>
      <t>3</t>
    </r>
    <r>
      <rPr>
        <sz val="12"/>
        <color rgb="FF000000"/>
        <rFont val="Times New Roman"/>
        <family val="1"/>
      </rPr>
      <t>(AsO</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</si>
  <si>
    <r>
      <t>F</t>
    </r>
    <r>
      <rPr>
        <vertAlign val="subscript"/>
        <sz val="12"/>
        <color rgb="FF000000"/>
        <rFont val="Times New Roman"/>
        <family val="1"/>
      </rPr>
      <t>2</t>
    </r>
  </si>
  <si>
    <r>
      <t>Cl</t>
    </r>
    <r>
      <rPr>
        <vertAlign val="subscript"/>
        <sz val="12"/>
        <color rgb="FF000000"/>
        <rFont val="Times New Roman"/>
        <family val="1"/>
      </rPr>
      <t>2</t>
    </r>
  </si>
  <si>
    <r>
      <t>GeH</t>
    </r>
    <r>
      <rPr>
        <vertAlign val="subscript"/>
        <sz val="12"/>
        <color rgb="FF000000"/>
        <rFont val="Times New Roman"/>
        <family val="1"/>
      </rPr>
      <t>4</t>
    </r>
  </si>
  <si>
    <t>7783-06-4</t>
    <phoneticPr fontId="9" type="noConversion"/>
  </si>
  <si>
    <r>
      <t>H</t>
    </r>
    <r>
      <rPr>
        <vertAlign val="subscript"/>
        <sz val="12"/>
        <color rgb="FF000000"/>
        <rFont val="Times New Roman"/>
        <family val="1"/>
      </rPr>
      <t>2</t>
    </r>
    <r>
      <rPr>
        <sz val="12"/>
        <color rgb="FF000000"/>
        <rFont val="Times New Roman"/>
        <family val="1"/>
      </rPr>
      <t>S</t>
    </r>
  </si>
  <si>
    <t>7783-07-5</t>
    <phoneticPr fontId="9" type="noConversion"/>
  </si>
  <si>
    <r>
      <t>H</t>
    </r>
    <r>
      <rPr>
        <vertAlign val="subscript"/>
        <sz val="12"/>
        <color rgb="FF000000"/>
        <rFont val="Times New Roman"/>
        <family val="1"/>
      </rPr>
      <t>2</t>
    </r>
    <r>
      <rPr>
        <sz val="12"/>
        <color rgb="FF000000"/>
        <rFont val="Times New Roman"/>
        <family val="1"/>
      </rPr>
      <t>Se</t>
    </r>
  </si>
  <si>
    <r>
      <t>OF</t>
    </r>
    <r>
      <rPr>
        <vertAlign val="subscript"/>
        <sz val="12"/>
        <color rgb="FF000000"/>
        <rFont val="Times New Roman"/>
        <family val="1"/>
      </rPr>
      <t>2</t>
    </r>
  </si>
  <si>
    <r>
      <t>NF</t>
    </r>
    <r>
      <rPr>
        <vertAlign val="subscript"/>
        <sz val="12"/>
        <color rgb="FF000000"/>
        <rFont val="Times New Roman"/>
        <family val="1"/>
      </rPr>
      <t>3</t>
    </r>
  </si>
  <si>
    <r>
      <t>SF</t>
    </r>
    <r>
      <rPr>
        <vertAlign val="subscript"/>
        <sz val="12"/>
        <color rgb="FF000000"/>
        <rFont val="Times New Roman"/>
        <family val="1"/>
      </rPr>
      <t>4</t>
    </r>
  </si>
  <si>
    <r>
      <t>SeF</t>
    </r>
    <r>
      <rPr>
        <vertAlign val="subscript"/>
        <sz val="12"/>
        <color rgb="FF000000"/>
        <rFont val="Times New Roman"/>
        <family val="1"/>
      </rPr>
      <t>6</t>
    </r>
  </si>
  <si>
    <r>
      <t>Pb</t>
    </r>
    <r>
      <rPr>
        <vertAlign val="subscript"/>
        <sz val="12"/>
        <color rgb="FF000000"/>
        <rFont val="Times New Roman"/>
        <family val="1"/>
      </rPr>
      <t>3</t>
    </r>
    <r>
      <rPr>
        <sz val="12"/>
        <color rgb="FF000000"/>
        <rFont val="Times New Roman"/>
        <family val="1"/>
      </rPr>
      <t>(AsO</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</si>
  <si>
    <r>
      <t>AsH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</si>
  <si>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P(O)OC(CH</t>
    </r>
    <r>
      <rPr>
        <vertAlign val="subscript"/>
        <sz val="12"/>
        <color rgb="FF000000"/>
        <rFont val="Times New Roman"/>
        <family val="1"/>
      </rPr>
      <t>3</t>
    </r>
    <r>
      <rPr>
        <sz val="12"/>
        <color rgb="FF000000"/>
        <rFont val="Times New Roman"/>
        <family val="1"/>
      </rPr>
      <t>)=CHCOOCH</t>
    </r>
    <r>
      <rPr>
        <vertAlign val="subscript"/>
        <sz val="12"/>
        <color rgb="FF000000"/>
        <rFont val="Times New Roman"/>
        <family val="1"/>
      </rPr>
      <t>3</t>
    </r>
  </si>
  <si>
    <r>
      <t>BrF</t>
    </r>
    <r>
      <rPr>
        <vertAlign val="subscript"/>
        <sz val="12"/>
        <color rgb="FF000000"/>
        <rFont val="Times New Roman"/>
        <family val="1"/>
      </rPr>
      <t>5</t>
    </r>
  </si>
  <si>
    <r>
      <t>ClF</t>
    </r>
    <r>
      <rPr>
        <vertAlign val="subscript"/>
        <sz val="12"/>
        <color rgb="FF000000"/>
        <rFont val="Times New Roman"/>
        <family val="1"/>
      </rPr>
      <t>3</t>
    </r>
  </si>
  <si>
    <r>
      <t>Pb(C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4</t>
    </r>
  </si>
  <si>
    <r>
      <t>PH</t>
    </r>
    <r>
      <rPr>
        <vertAlign val="subscript"/>
        <sz val="12"/>
        <color rgb="FF000000"/>
        <rFont val="Times New Roman"/>
        <family val="1"/>
      </rPr>
      <t>3</t>
    </r>
  </si>
  <si>
    <r>
      <t>SbH</t>
    </r>
    <r>
      <rPr>
        <vertAlign val="subscript"/>
        <sz val="12"/>
        <color rgb="FF000000"/>
        <rFont val="Times New Roman"/>
        <family val="1"/>
      </rPr>
      <t>3</t>
    </r>
  </si>
  <si>
    <r>
      <t>SiH</t>
    </r>
    <r>
      <rPr>
        <vertAlign val="subscript"/>
        <sz val="12"/>
        <color rgb="FF000000"/>
        <rFont val="Times New Roman"/>
        <family val="1"/>
      </rPr>
      <t>4</t>
    </r>
  </si>
  <si>
    <r>
      <t>Triorthocresyl phosphate</t>
    </r>
    <r>
      <rPr>
        <sz val="12"/>
        <color rgb="FF000000"/>
        <rFont val="標楷體"/>
        <family val="4"/>
        <charset val="136"/>
      </rPr>
      <t>（</t>
    </r>
    <r>
      <rPr>
        <sz val="12"/>
        <color rgb="FF000000"/>
        <rFont val="Times New Roman"/>
        <family val="1"/>
      </rPr>
      <t>TOCP</t>
    </r>
    <r>
      <rPr>
        <sz val="12"/>
        <color rgb="FF000000"/>
        <rFont val="標楷體"/>
        <family val="4"/>
        <charset val="136"/>
      </rPr>
      <t>）</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</si>
  <si>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6</t>
    </r>
    <r>
      <rPr>
        <sz val="12"/>
        <color rgb="FF000000"/>
        <rFont val="Times New Roman"/>
        <family val="1"/>
      </rPr>
      <t>O</t>
    </r>
    <r>
      <rPr>
        <vertAlign val="subscript"/>
        <sz val="12"/>
        <color rgb="FF000000"/>
        <rFont val="Times New Roman"/>
        <family val="1"/>
      </rPr>
      <t>2</t>
    </r>
    <r>
      <rPr>
        <sz val="12"/>
        <color rgb="FF000000"/>
        <rFont val="Times New Roman"/>
        <family val="1"/>
      </rPr>
      <t>[SPS(OC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</si>
  <si>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</si>
  <si>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CHClCH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</si>
  <si>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CHOHCH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</si>
  <si>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</si>
  <si>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Cl</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</si>
  <si>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t>79-01-6</t>
    <phoneticPr fontId="2" type="noConversion"/>
  </si>
  <si>
    <r>
      <t>CHCl=CCl</t>
    </r>
    <r>
      <rPr>
        <vertAlign val="subscript"/>
        <sz val="12"/>
        <color rgb="FF000000"/>
        <rFont val="Times New Roman"/>
        <family val="1"/>
      </rPr>
      <t>2</t>
    </r>
  </si>
  <si>
    <t>79-04-9</t>
    <phoneticPr fontId="9" type="noConversion"/>
  </si>
  <si>
    <r>
      <t>CH</t>
    </r>
    <r>
      <rPr>
        <vertAlign val="subscript"/>
        <sz val="12"/>
        <color rgb="FF000000"/>
        <rFont val="Times New Roman"/>
        <family val="1"/>
      </rPr>
      <t>2</t>
    </r>
    <r>
      <rPr>
        <sz val="12"/>
        <color rgb="FF000000"/>
        <rFont val="Times New Roman"/>
        <family val="1"/>
      </rPr>
      <t>ClCOCl</t>
    </r>
  </si>
  <si>
    <t>79-06-1</t>
    <phoneticPr fontId="2" type="noConversion"/>
  </si>
  <si>
    <r>
      <t>CH</t>
    </r>
    <r>
      <rPr>
        <vertAlign val="subscript"/>
        <sz val="12"/>
        <color rgb="FF000000"/>
        <rFont val="Times New Roman"/>
        <family val="1"/>
      </rPr>
      <t>2</t>
    </r>
    <r>
      <rPr>
        <sz val="12"/>
        <color rgb="FF000000"/>
        <rFont val="Times New Roman"/>
        <family val="1"/>
      </rPr>
      <t>=CHCONH</t>
    </r>
    <r>
      <rPr>
        <vertAlign val="subscript"/>
        <sz val="12"/>
        <color rgb="FF000000"/>
        <rFont val="Times New Roman"/>
        <family val="1"/>
      </rPr>
      <t>2</t>
    </r>
  </si>
  <si>
    <t>79-09-4</t>
    <phoneticPr fontId="9"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</si>
  <si>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COOH</t>
    </r>
  </si>
  <si>
    <t>79-10-7</t>
    <phoneticPr fontId="2" type="noConversion"/>
  </si>
  <si>
    <r>
      <t>CH</t>
    </r>
    <r>
      <rPr>
        <vertAlign val="subscript"/>
        <sz val="12"/>
        <color rgb="FF000000"/>
        <rFont val="Times New Roman"/>
        <family val="1"/>
      </rPr>
      <t>2</t>
    </r>
    <r>
      <rPr>
        <sz val="12"/>
        <color rgb="FF000000"/>
        <rFont val="Times New Roman"/>
        <family val="1"/>
      </rPr>
      <t>=CHCOOH</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</si>
  <si>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</si>
  <si>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</si>
  <si>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CHBr</t>
    </r>
    <r>
      <rPr>
        <vertAlign val="subscript"/>
        <sz val="12"/>
        <color rgb="FF000000"/>
        <rFont val="Times New Roman"/>
        <family val="1"/>
      </rPr>
      <t>2</t>
    </r>
    <r>
      <rPr>
        <sz val="12"/>
        <color rgb="FF000000"/>
        <rFont val="Times New Roman"/>
        <family val="1"/>
      </rPr>
      <t>CHBr</t>
    </r>
    <r>
      <rPr>
        <vertAlign val="subscript"/>
        <sz val="12"/>
        <color rgb="FF000000"/>
        <rFont val="Times New Roman"/>
        <family val="1"/>
      </rPr>
      <t>2</t>
    </r>
  </si>
  <si>
    <r>
      <t>CHCl</t>
    </r>
    <r>
      <rPr>
        <vertAlign val="subscript"/>
        <sz val="12"/>
        <color rgb="FF000000"/>
        <rFont val="Times New Roman"/>
        <family val="1"/>
      </rPr>
      <t>2</t>
    </r>
    <r>
      <rPr>
        <sz val="12"/>
        <color rgb="FF000000"/>
        <rFont val="Times New Roman"/>
        <family val="1"/>
      </rPr>
      <t>CHCl</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</si>
  <si>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)COOH</t>
    </r>
  </si>
  <si>
    <r>
      <t>CH</t>
    </r>
    <r>
      <rPr>
        <vertAlign val="subscript"/>
        <sz val="12"/>
        <color rgb="FF000000"/>
        <rFont val="Times New Roman"/>
        <family val="1"/>
      </rPr>
      <t>3</t>
    </r>
    <r>
      <rPr>
        <sz val="12"/>
        <color rgb="FF000000"/>
        <rFont val="Times New Roman"/>
        <family val="1"/>
      </rPr>
      <t>CHNO</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</si>
  <si>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5</t>
    </r>
    <r>
      <rPr>
        <sz val="12"/>
        <color rgb="FF000000"/>
        <rFont val="Times New Roman"/>
        <family val="1"/>
      </rPr>
      <t>COOCH</t>
    </r>
    <r>
      <rPr>
        <vertAlign val="subscript"/>
        <sz val="12"/>
        <color rgb="FF000000"/>
        <rFont val="Times New Roman"/>
        <family val="1"/>
      </rPr>
      <t>3</t>
    </r>
  </si>
  <si>
    <r>
      <t>OCN(CH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6</t>
    </r>
    <r>
      <rPr>
        <sz val="12"/>
        <color rgb="FF000000"/>
        <rFont val="Times New Roman"/>
        <family val="1"/>
      </rPr>
      <t>NCO</t>
    </r>
  </si>
  <si>
    <r>
      <t>C</t>
    </r>
    <r>
      <rPr>
        <vertAlign val="subscript"/>
        <sz val="12"/>
        <color rgb="FF000000"/>
        <rFont val="Times New Roman"/>
        <family val="1"/>
      </rPr>
      <t>23</t>
    </r>
    <r>
      <rPr>
        <sz val="12"/>
        <color rgb="FF000000"/>
        <rFont val="Times New Roman"/>
        <family val="1"/>
      </rPr>
      <t>H</t>
    </r>
    <r>
      <rPr>
        <vertAlign val="subscript"/>
        <sz val="12"/>
        <color rgb="FF000000"/>
        <rFont val="Times New Roman"/>
        <family val="1"/>
      </rPr>
      <t>22</t>
    </r>
    <r>
      <rPr>
        <sz val="12"/>
        <color rgb="FF000000"/>
        <rFont val="Times New Roman"/>
        <family val="1"/>
      </rPr>
      <t>O</t>
    </r>
    <r>
      <rPr>
        <vertAlign val="subscript"/>
        <sz val="12"/>
        <color rgb="FF000000"/>
        <rFont val="Times New Roman"/>
        <family val="1"/>
      </rPr>
      <t>6</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</si>
  <si>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</si>
  <si>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</si>
  <si>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O</t>
    </r>
  </si>
  <si>
    <r>
      <t>ANTU (</t>
    </r>
    <r>
      <rPr>
        <sz val="12"/>
        <color rgb="FF000000"/>
        <rFont val="標楷體"/>
        <family val="4"/>
        <charset val="136"/>
      </rPr>
      <t>α</t>
    </r>
    <r>
      <rPr>
        <sz val="12"/>
        <color rgb="FF000000"/>
        <rFont val="Times New Roman"/>
        <family val="1"/>
      </rPr>
      <t>-Naphthylt-hiourea)</t>
    </r>
  </si>
  <si>
    <r>
      <t>Cl</t>
    </r>
    <r>
      <rPr>
        <vertAlign val="subscript"/>
        <sz val="12"/>
        <color rgb="FF000000"/>
        <rFont val="Times New Roman"/>
        <family val="1"/>
      </rPr>
      <t>2</t>
    </r>
    <r>
      <rPr>
        <sz val="12"/>
        <color rgb="FF000000"/>
        <rFont val="Times New Roman"/>
        <family val="1"/>
      </rPr>
      <t>CCClCClCCl</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</si>
  <si>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5</t>
    </r>
    <r>
      <rPr>
        <sz val="12"/>
        <color rgb="FF000000"/>
        <rFont val="Times New Roman"/>
        <family val="1"/>
      </rPr>
      <t>OH</t>
    </r>
  </si>
  <si>
    <t>88-72-2</t>
    <phoneticPr fontId="9" type="noConversion"/>
  </si>
  <si>
    <r>
      <t>NO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</si>
  <si>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(OH)(NO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</si>
  <si>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</si>
  <si>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t>萘</t>
    <phoneticPr fontId="2" type="noConversion"/>
  </si>
  <si>
    <r>
      <t>β</t>
    </r>
    <r>
      <rPr>
        <sz val="12"/>
        <color rgb="FF000000"/>
        <rFont val="Times New Roman"/>
        <family val="1"/>
      </rPr>
      <t>-Naphthylamine</t>
    </r>
  </si>
  <si>
    <t>3,3 -二氯聯苯胺及其鹽類</t>
    <phoneticPr fontId="2" type="noConversion"/>
  </si>
  <si>
    <t>91-94-1</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</si>
  <si>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ClNH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</si>
  <si>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</si>
  <si>
    <r>
      <t>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</si>
  <si>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NH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</si>
  <si>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 xml:space="preserve">2 </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</si>
  <si>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</si>
  <si>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Cl</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COOH</t>
    </r>
  </si>
  <si>
    <r>
      <t>ClC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</si>
  <si>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CH</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 xml:space="preserve">2 </t>
    </r>
    <r>
      <rPr>
        <sz val="12"/>
        <color rgb="FF000000"/>
        <rFont val="Times New Roman"/>
        <family val="1"/>
      </rPr>
      <t>)</t>
    </r>
    <r>
      <rPr>
        <vertAlign val="subscript"/>
        <sz val="12"/>
        <color rgb="FF000000"/>
        <rFont val="Times New Roman"/>
        <family val="1"/>
      </rPr>
      <t>2</t>
    </r>
  </si>
  <si>
    <r>
      <t>CLCH</t>
    </r>
    <r>
      <rPr>
        <vertAlign val="subscript"/>
        <sz val="12"/>
        <color rgb="FF000000"/>
        <rFont val="Times New Roman"/>
        <family val="1"/>
      </rPr>
      <t>2</t>
    </r>
    <r>
      <rPr>
        <sz val="12"/>
        <color rgb="FF000000"/>
        <rFont val="Times New Roman"/>
        <family val="1"/>
      </rPr>
      <t>CHClCH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</si>
  <si>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</si>
  <si>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=CHCOOCH</t>
    </r>
    <r>
      <rPr>
        <vertAlign val="subscript"/>
        <sz val="12"/>
        <color rgb="FF000000"/>
        <rFont val="Times New Roman"/>
        <family val="1"/>
      </rPr>
      <t>3</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</si>
  <si>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OH</t>
    </r>
  </si>
  <si>
    <t>98-01-1</t>
    <phoneticPr fontId="2" type="noConversion"/>
  </si>
  <si>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3</t>
    </r>
    <r>
      <rPr>
        <sz val="12"/>
        <color rgb="FF000000"/>
        <rFont val="Times New Roman"/>
        <family val="1"/>
      </rPr>
      <t>OCHO</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</si>
  <si>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</si>
  <si>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Cumene</t>
    </r>
    <r>
      <rPr>
        <sz val="12"/>
        <color rgb="FF000000"/>
        <rFont val="細明體"/>
        <family val="3"/>
        <charset val="136"/>
      </rPr>
      <t>（</t>
    </r>
    <r>
      <rPr>
        <sz val="12"/>
        <color rgb="FF000000"/>
        <rFont val="Times New Roman"/>
        <family val="1"/>
      </rPr>
      <t>Isopropyl benzene</t>
    </r>
    <r>
      <rPr>
        <sz val="12"/>
        <color rgb="FF000000"/>
        <rFont val="細明體"/>
        <family val="3"/>
        <charset val="136"/>
      </rPr>
      <t>）</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</si>
  <si>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</si>
  <si>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α</t>
    </r>
    <r>
      <rPr>
        <sz val="12"/>
        <color rgb="FF000000"/>
        <rFont val="Times New Roman"/>
        <family val="1"/>
      </rPr>
      <t>-Methylstyrene</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</si>
  <si>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</si>
  <si>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NO</t>
    </r>
    <r>
      <rPr>
        <vertAlign val="subscript"/>
        <sz val="12"/>
        <color rgb="FF000000"/>
        <rFont val="Times New Roman"/>
        <family val="1"/>
      </rPr>
      <t>2</t>
    </r>
  </si>
  <si>
    <r>
      <t>Chromium (</t>
    </r>
    <r>
      <rPr>
        <sz val="12"/>
        <color rgb="FF000000"/>
        <rFont val="標楷體"/>
        <family val="4"/>
        <charset val="136"/>
      </rPr>
      <t>Ⅱ</t>
    </r>
    <r>
      <rPr>
        <sz val="12"/>
        <color rgb="FF000000"/>
        <rFont val="Times New Roman"/>
        <family val="1"/>
      </rPr>
      <t>) compounds</t>
    </r>
  </si>
  <si>
    <r>
      <t>Chromium (</t>
    </r>
    <r>
      <rPr>
        <sz val="12"/>
        <color rgb="FF000000"/>
        <rFont val="標楷體"/>
        <family val="4"/>
        <charset val="136"/>
      </rPr>
      <t>Ⅲ</t>
    </r>
    <r>
      <rPr>
        <sz val="12"/>
        <color rgb="FF000000"/>
        <rFont val="Times New Roman"/>
        <family val="1"/>
      </rPr>
      <t>) compounds</t>
    </r>
  </si>
  <si>
    <r>
      <t>CrO</t>
    </r>
    <r>
      <rPr>
        <vertAlign val="subscript"/>
        <sz val="12"/>
        <color rgb="FF000000"/>
        <rFont val="Times New Roman"/>
        <family val="1"/>
      </rPr>
      <t>4</t>
    </r>
    <r>
      <rPr>
        <vertAlign val="superscript"/>
        <sz val="12"/>
        <color rgb="FF000000"/>
        <rFont val="Times New Roman"/>
        <family val="1"/>
      </rPr>
      <t>2-</t>
    </r>
    <r>
      <rPr>
        <sz val="12"/>
        <color rgb="FF000000"/>
        <rFont val="Times New Roman"/>
        <family val="1"/>
      </rPr>
      <t>, Cr</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r>
      <rPr>
        <sz val="12"/>
        <color rgb="FF000000"/>
        <rFont val="Times New Roman"/>
        <family val="1"/>
      </rPr>
      <t>, CrO</t>
    </r>
    <r>
      <rPr>
        <vertAlign val="subscript"/>
        <sz val="12"/>
        <color rgb="FF000000"/>
        <rFont val="Times New Roman"/>
        <family val="1"/>
      </rPr>
      <t>3</t>
    </r>
  </si>
  <si>
    <t>木粉</t>
    <phoneticPr fontId="9" type="noConversion"/>
  </si>
  <si>
    <t>Wood dust</t>
    <phoneticPr fontId="9" type="noConversion"/>
  </si>
  <si>
    <r>
      <t>Cyanides (as CN</t>
    </r>
    <r>
      <rPr>
        <vertAlign val="superscript"/>
        <sz val="12"/>
        <color rgb="FF000000"/>
        <rFont val="Times New Roman"/>
        <family val="1"/>
      </rPr>
      <t>-</t>
    </r>
    <r>
      <rPr>
        <sz val="12"/>
        <color rgb="FF000000"/>
        <rFont val="Times New Roman"/>
        <family val="1"/>
      </rPr>
      <t>)</t>
    </r>
  </si>
  <si>
    <r>
      <t>CN</t>
    </r>
    <r>
      <rPr>
        <vertAlign val="superscript"/>
        <sz val="12"/>
        <color rgb="FF000000"/>
        <rFont val="Times New Roman"/>
        <family val="1"/>
      </rPr>
      <t>-</t>
    </r>
  </si>
  <si>
    <t>7778-50-9</t>
    <phoneticPr fontId="2" type="noConversion"/>
  </si>
  <si>
    <t>重鉻酸鉀</t>
    <phoneticPr fontId="2" type="noConversion"/>
  </si>
  <si>
    <t>鉻酸鉀</t>
    <phoneticPr fontId="2" type="noConversion"/>
  </si>
  <si>
    <t>7789-00-6</t>
    <phoneticPr fontId="2" type="noConversion"/>
  </si>
  <si>
    <t>0.05</t>
    <phoneticPr fontId="2" type="noConversion"/>
  </si>
  <si>
    <t>0.05</t>
    <phoneticPr fontId="2" type="noConversion"/>
  </si>
  <si>
    <t>項次</t>
    <phoneticPr fontId="2" type="noConversion"/>
  </si>
  <si>
    <t>SDS索引</t>
    <phoneticPr fontId="2" type="noConversion"/>
  </si>
  <si>
    <t>製造者、輪入者或供應者</t>
    <phoneticPr fontId="2" type="noConversion"/>
  </si>
  <si>
    <t>每次平均使用量</t>
    <phoneticPr fontId="2" type="noConversion"/>
  </si>
  <si>
    <t>每次最大使用量</t>
    <phoneticPr fontId="2" type="noConversion"/>
  </si>
  <si>
    <t>年平均貯存量</t>
    <phoneticPr fontId="2" type="noConversion"/>
  </si>
  <si>
    <t>年最大貯存量</t>
    <phoneticPr fontId="2" type="noConversion"/>
  </si>
  <si>
    <t>是否有暴露容許濃度(492)</t>
    <phoneticPr fontId="2" type="noConversion"/>
  </si>
  <si>
    <t>是否應實施作業環境監測(91)</t>
    <phoneticPr fontId="2" type="noConversion"/>
  </si>
  <si>
    <t>評估方法</t>
    <phoneticPr fontId="2" type="noConversion"/>
  </si>
  <si>
    <t>化學文摘號碼(CAS NO.)</t>
    <phoneticPr fontId="2" type="noConversion"/>
  </si>
  <si>
    <t>DICHLOROMETHANE;MEHTYLENE CHLORIDE</t>
  </si>
  <si>
    <t>二氯甲烷 (濃度25%以上)</t>
  </si>
  <si>
    <t>是</t>
    <phoneticPr fontId="2" type="noConversion"/>
  </si>
  <si>
    <t>風險等級/管理方法</t>
    <phoneticPr fontId="2" type="noConversion"/>
  </si>
  <si>
    <t>備註</t>
    <phoneticPr fontId="2" type="noConversion"/>
  </si>
  <si>
    <t>化學品資訊</t>
    <phoneticPr fontId="2" type="noConversion"/>
  </si>
  <si>
    <t>操作方式</t>
    <phoneticPr fontId="2" type="noConversion"/>
  </si>
  <si>
    <t>環境監測</t>
  </si>
  <si>
    <t>作測(有機)</t>
  </si>
  <si>
    <t>作測(特化)</t>
  </si>
  <si>
    <t>否</t>
  </si>
  <si>
    <t>毒化</t>
  </si>
  <si>
    <t>容許濃度</t>
    <phoneticPr fontId="2" type="noConversion"/>
  </si>
  <si>
    <t>位置</t>
    <phoneticPr fontId="2" type="noConversion"/>
  </si>
  <si>
    <t>貯存位置</t>
    <phoneticPr fontId="2" type="noConversion"/>
  </si>
  <si>
    <t>評估方法</t>
  </si>
  <si>
    <t>決定管理辦法：</t>
  </si>
  <si>
    <t>　 註：防護措施－工程控制(例如：整體通風換氣、局部排氣、氣體洩漏偵測器、衝剪機械雙手啟動設計...等)</t>
  </si>
  <si>
    <t>　 　 　 　 　 　         行政管理(例如：教育訓練、自動檢查、作業檢點、制定實驗操作標準流程...等)</t>
    <phoneticPr fontId="2" type="noConversion"/>
  </si>
  <si>
    <t>　 　 　 　 　 　         個人防護具(例如：抗化手套、呼吸防護具、護目鏡...等)</t>
    <phoneticPr fontId="2" type="noConversion"/>
  </si>
  <si>
    <t>風險等級/管理方法</t>
  </si>
  <si>
    <t>備註</t>
  </si>
  <si>
    <t>4.例行性</t>
    <phoneticPr fontId="2" type="noConversion"/>
  </si>
  <si>
    <t>`</t>
    <phoneticPr fontId="2" type="noConversion"/>
  </si>
  <si>
    <t>作業環境監測結果</t>
    <phoneticPr fontId="2" type="noConversion"/>
  </si>
  <si>
    <t>危害分類</t>
    <phoneticPr fontId="2" type="noConversion"/>
  </si>
  <si>
    <t>暴露人數</t>
    <phoneticPr fontId="2" type="noConversion"/>
  </si>
  <si>
    <t>1.於教育部化學品管理系統→報表區→化學品總量查詢→選取◎勞動部指定之危害物,執行查詢</t>
  </si>
  <si>
    <t>前2項為否,請用CCB,其餘用定量推估模式</t>
    <phoneticPr fontId="2" type="noConversion"/>
  </si>
  <si>
    <t>第一級管理</t>
  </si>
  <si>
    <t>第一級管理</t>
    <phoneticPr fontId="2" type="noConversion"/>
  </si>
  <si>
    <t>第二級管理</t>
  </si>
  <si>
    <t>第二級管理</t>
    <phoneticPr fontId="2" type="noConversion"/>
  </si>
  <si>
    <t>第三級管理</t>
    <phoneticPr fontId="2" type="noConversion"/>
  </si>
  <si>
    <t>管理方法1/整體換氣</t>
    <phoneticPr fontId="2" type="noConversion"/>
  </si>
  <si>
    <t>管理方法2/工程控制</t>
    <phoneticPr fontId="2" type="noConversion"/>
  </si>
  <si>
    <t>管理方法3/隔離</t>
    <phoneticPr fontId="2" type="noConversion"/>
  </si>
  <si>
    <t>管理方法4/特殊規定</t>
    <phoneticPr fontId="2" type="noConversion"/>
  </si>
  <si>
    <t>1.臨時性作業(3月/年)</t>
    <phoneticPr fontId="2" type="noConversion"/>
  </si>
  <si>
    <t>2.作業時間短暫(1hr/日)</t>
    <phoneticPr fontId="2" type="noConversion"/>
  </si>
  <si>
    <t>3.作業期間短暫(1月/6月)</t>
    <phoneticPr fontId="2" type="noConversion"/>
  </si>
  <si>
    <t xml:space="preserve">場所負責人：               </t>
    <phoneticPr fontId="2" type="noConversion"/>
  </si>
  <si>
    <t xml:space="preserve">填表人：                  </t>
    <phoneticPr fontId="2" type="noConversion"/>
  </si>
  <si>
    <t>管理方法1/整體換氣</t>
  </si>
  <si>
    <t>管理方法2/工程控制</t>
  </si>
  <si>
    <t>管理方法3/隔離</t>
  </si>
  <si>
    <t>管理方法4/特殊規定</t>
  </si>
  <si>
    <t>第三級管理</t>
  </si>
  <si>
    <t>CCB</t>
  </si>
  <si>
    <t>CCB</t>
    <phoneticPr fontId="2" type="noConversion"/>
  </si>
  <si>
    <t>無通風推估模式</t>
    <phoneticPr fontId="2" type="noConversion"/>
  </si>
  <si>
    <t>飽和蒸汽壓推估模式</t>
    <phoneticPr fontId="2" type="noConversion"/>
  </si>
  <si>
    <t>作業環境監測</t>
    <phoneticPr fontId="2" type="noConversion"/>
  </si>
  <si>
    <t>危害性化學品清單</t>
    <phoneticPr fontId="2" type="noConversion"/>
  </si>
  <si>
    <t>化學品分級管理清單</t>
  </si>
  <si>
    <t>廠商名稱</t>
  </si>
  <si>
    <t>地址</t>
  </si>
  <si>
    <t>電話</t>
  </si>
  <si>
    <t>化學品暴露評估風險管理</t>
    <phoneticPr fontId="2" type="noConversion"/>
  </si>
  <si>
    <t>廠商統編</t>
  </si>
  <si>
    <t>負責人</t>
  </si>
  <si>
    <t>傳真</t>
  </si>
  <si>
    <t>A3705092</t>
  </si>
  <si>
    <t>嘉華化學有限公司</t>
  </si>
  <si>
    <t>鄭允嘉</t>
  </si>
  <si>
    <t>(02)23021124</t>
  </si>
  <si>
    <t>02-23066290</t>
  </si>
  <si>
    <t>臺北市萬華區大理街一○九號一樓</t>
  </si>
  <si>
    <t>A42C5887</t>
  </si>
  <si>
    <t>博克科技股份有限公司</t>
  </si>
  <si>
    <t>蔡錦承</t>
  </si>
  <si>
    <t>陳顥文</t>
  </si>
  <si>
    <t>(02)87912769</t>
  </si>
  <si>
    <t>臺北市內湖區新湖二路一六二號四樓之一</t>
  </si>
  <si>
    <t>A41B1942</t>
  </si>
  <si>
    <t>伯森生物科技股份有限公司</t>
  </si>
  <si>
    <t>夏書麟</t>
  </si>
  <si>
    <t>張嘉琪</t>
  </si>
  <si>
    <t>(02)27882121</t>
  </si>
  <si>
    <t>02-27829911</t>
  </si>
  <si>
    <t>臺北市南港區成功路一段三二號二樓之六</t>
  </si>
  <si>
    <t>E48A9520</t>
  </si>
  <si>
    <t>巨研科技股份有限公司</t>
  </si>
  <si>
    <t>朴昭坤</t>
  </si>
  <si>
    <t>林正偉</t>
  </si>
  <si>
    <t>(07)5507380</t>
  </si>
  <si>
    <t>07-5507480</t>
  </si>
  <si>
    <t>高雄市左營區裕誠路三九四號一六樓</t>
  </si>
  <si>
    <t>F1707397</t>
  </si>
  <si>
    <t>張照雄</t>
  </si>
  <si>
    <t>張淑杏</t>
  </si>
  <si>
    <t>(02)2600-6699</t>
  </si>
  <si>
    <t>新北市林口區文化一路一段九三號三樓之二</t>
  </si>
  <si>
    <t>S1666928</t>
  </si>
  <si>
    <t>錦德氣體股份有限公司</t>
  </si>
  <si>
    <t>高戴雪枝</t>
  </si>
  <si>
    <t>高文暉</t>
  </si>
  <si>
    <t>(07)6242527</t>
  </si>
  <si>
    <t>07-6242535</t>
  </si>
  <si>
    <t>高雄市岡山區本洲里本工五路一五號</t>
  </si>
  <si>
    <t>F11A1344</t>
  </si>
  <si>
    <t>進階生物科技股份有限公司</t>
  </si>
  <si>
    <t>邱春龍</t>
  </si>
  <si>
    <t>陳彥霖</t>
  </si>
  <si>
    <t>(02)26959935#6367</t>
  </si>
  <si>
    <t>02-26924311</t>
  </si>
  <si>
    <t>新北市汐止區康寧街一六九巷八○號</t>
  </si>
  <si>
    <t>A42B2965</t>
  </si>
  <si>
    <t>台灣默克股份有限公司</t>
  </si>
  <si>
    <t>謝志宏</t>
  </si>
  <si>
    <t>張宸緯</t>
  </si>
  <si>
    <t>(02)2162-1111分機1658</t>
  </si>
  <si>
    <t>臺北市內湖區堤頂大道二段八九號六樓</t>
  </si>
  <si>
    <t>A36C1762</t>
  </si>
  <si>
    <t>寶星生物科技有限公司</t>
  </si>
  <si>
    <t>洪瑞陽</t>
  </si>
  <si>
    <t>吳美璇</t>
  </si>
  <si>
    <t>02-25287199</t>
  </si>
  <si>
    <t>02-27420538</t>
  </si>
  <si>
    <t>臺北市中正區忠孝東路一段一五○號九樓之一</t>
  </si>
  <si>
    <t>F11B0729</t>
  </si>
  <si>
    <t>金萬林企業股份有限公司</t>
  </si>
  <si>
    <t>陳惠娥</t>
  </si>
  <si>
    <t>黃郁玲</t>
  </si>
  <si>
    <t>(02)26976888#137</t>
  </si>
  <si>
    <t>02-26976777</t>
  </si>
  <si>
    <t>新北市汐止區新台五路一段九七號三○樓</t>
  </si>
  <si>
    <t>F13B0125</t>
  </si>
  <si>
    <t>英屬安奎拉商宜析亞洲股份有限公司台灣分公司中山廠</t>
  </si>
  <si>
    <t>李鴻毅</t>
  </si>
  <si>
    <t>黃智偉</t>
  </si>
  <si>
    <t>(02)22678689</t>
  </si>
  <si>
    <t>02-22673398</t>
  </si>
  <si>
    <t>新北市土城區中山路六○號一樓</t>
  </si>
  <si>
    <t>K7205081</t>
  </si>
  <si>
    <t>景明化工股份有限公司</t>
  </si>
  <si>
    <t>熊若婷</t>
  </si>
  <si>
    <t>陳喜發</t>
  </si>
  <si>
    <t>(037)621-088</t>
  </si>
  <si>
    <t>(037)621-090</t>
  </si>
  <si>
    <t>苗栗縣頭份市蘆竹里工業路一六號</t>
  </si>
  <si>
    <t>A36B0064</t>
  </si>
  <si>
    <t>萊富生命科技股份有限公司</t>
  </si>
  <si>
    <t>夏昱</t>
  </si>
  <si>
    <t>薛桂青</t>
  </si>
  <si>
    <t>(02)2358-2838分機</t>
  </si>
  <si>
    <t>02-23582839</t>
  </si>
  <si>
    <t>臺北市中正區忠孝東路二段一二三號八樓</t>
  </si>
  <si>
    <t>04592694</t>
  </si>
  <si>
    <t>12675508</t>
  </si>
  <si>
    <t>16599762</t>
  </si>
  <si>
    <t>16729477</t>
  </si>
  <si>
    <t>16894172</t>
  </si>
  <si>
    <t>23073692</t>
  </si>
  <si>
    <t>23348952</t>
  </si>
  <si>
    <t>23526610</t>
  </si>
  <si>
    <t>24483104</t>
    <phoneticPr fontId="2" type="noConversion"/>
  </si>
  <si>
    <t>27348877</t>
  </si>
  <si>
    <t>28987979</t>
  </si>
  <si>
    <t>50531334</t>
  </si>
  <si>
    <t>84310768</t>
  </si>
  <si>
    <t>管制編號(毒性及關注)</t>
    <phoneticPr fontId="2" type="noConversion"/>
  </si>
  <si>
    <t>聯絡人(1)</t>
    <phoneticPr fontId="2" type="noConversion"/>
  </si>
  <si>
    <t>聯絡人(2)</t>
    <phoneticPr fontId="2" type="noConversion"/>
  </si>
  <si>
    <t>聯絡人(2)電話</t>
    <phoneticPr fontId="2" type="noConversion"/>
  </si>
  <si>
    <t>10043-35-3</t>
  </si>
  <si>
    <t>Boric acid;</t>
  </si>
  <si>
    <t>硼酸;</t>
  </si>
  <si>
    <t>114作測(特化)</t>
  </si>
  <si>
    <t>114作測(特化)</t>
    <phoneticPr fontId="2" type="noConversion"/>
  </si>
  <si>
    <t>106-93-4</t>
    <phoneticPr fontId="2" type="noConversion"/>
  </si>
  <si>
    <t>使用資料(kg;L)</t>
    <phoneticPr fontId="2" type="noConversion"/>
  </si>
  <si>
    <t>貯存資料(kg;L)</t>
    <phoneticPr fontId="2" type="noConversion"/>
  </si>
  <si>
    <t>D</t>
  </si>
  <si>
    <t>ECETOCTRA</t>
    <phoneticPr fontId="2" type="noConversion"/>
  </si>
  <si>
    <t>ECETOCTRA</t>
  </si>
  <si>
    <t>5.很少使用</t>
  </si>
  <si>
    <t>5.很少使用</t>
    <phoneticPr fontId="2" type="noConversion"/>
  </si>
  <si>
    <t>IF(B5="","",IFNA(VLOOKUP(B5,查詢!$A$1:$K$490,10,0),"否"))</t>
    <phoneticPr fontId="2" type="noConversion"/>
  </si>
  <si>
    <t>查詢B欄CAS NO.是否有暴露濃度</t>
    <phoneticPr fontId="2" type="noConversion"/>
  </si>
  <si>
    <t>查詢B欄CAS NO.是否應實施作業環境監測</t>
    <phoneticPr fontId="2" type="noConversion"/>
  </si>
  <si>
    <t>3.選取所需欄位,再貼入化學品清單</t>
    <phoneticPr fontId="2" type="noConversion"/>
  </si>
  <si>
    <t>製造者、輸入者或供應者</t>
    <phoneticPr fontId="2" type="noConversion"/>
  </si>
  <si>
    <t>公式一</t>
    <phoneticPr fontId="2" type="noConversion"/>
  </si>
  <si>
    <t>公式二</t>
    <phoneticPr fontId="2" type="noConversion"/>
  </si>
  <si>
    <t>公式二：利用CAS NO.帶出</t>
    <phoneticPr fontId="2" type="noConversion"/>
  </si>
  <si>
    <t>公式一：利用CAS NO.帶出</t>
    <phoneticPr fontId="2" type="noConversion"/>
  </si>
  <si>
    <t>　[注意]</t>
  </si>
  <si>
    <t>範例</t>
  </si>
  <si>
    <t>化學品C23</t>
  </si>
  <si>
    <t>友和</t>
  </si>
  <si>
    <t>職安中心化學櫃</t>
  </si>
  <si>
    <t>毒化物D23</t>
  </si>
  <si>
    <t>默克</t>
  </si>
  <si>
    <t>0.2L</t>
  </si>
  <si>
    <t>0.5L</t>
  </si>
  <si>
    <t>職安中心毒物櫃</t>
  </si>
  <si>
    <t>10L</t>
  </si>
  <si>
    <t>12L</t>
  </si>
  <si>
    <t>是</t>
  </si>
  <si>
    <t>D,S</t>
  </si>
  <si>
    <t xml:space="preserve">國立宜蘭大學危害性化學品及分級管理清單 </t>
    <phoneticPr fontId="2" type="noConversion"/>
  </si>
  <si>
    <t>本表單為提供宜蘭大學實驗場所建置危害性化學品及分級管理清單參考，請注意內建公式是否正確，並確認分類項目是否正確後，再執行分級管理</t>
    <phoneticPr fontId="2" type="noConversion"/>
  </si>
  <si>
    <t>化學品分級管理清單</t>
    <phoneticPr fontId="2" type="noConversion"/>
  </si>
  <si>
    <t>制表人：</t>
    <phoneticPr fontId="2" type="noConversion"/>
  </si>
  <si>
    <t>製表日期：</t>
    <phoneticPr fontId="2" type="noConversion"/>
  </si>
  <si>
    <t>實驗場所名稱：</t>
    <phoneticPr fontId="2" type="noConversion"/>
  </si>
  <si>
    <t>供應者清單(範例)</t>
    <phoneticPr fontId="2" type="noConversion"/>
  </si>
  <si>
    <r>
      <t xml:space="preserve">註2: </t>
    </r>
    <r>
      <rPr>
        <b/>
        <sz val="12"/>
        <color rgb="FFFF0000"/>
        <rFont val="新細明體"/>
        <family val="1"/>
        <charset val="136"/>
        <scheme val="minor"/>
      </rPr>
      <t>貯存位置:建議依藥品貯存位置填寫</t>
    </r>
    <phoneticPr fontId="2" type="noConversion"/>
  </si>
  <si>
    <r>
      <t xml:space="preserve">註1: </t>
    </r>
    <r>
      <rPr>
        <b/>
        <sz val="12"/>
        <color rgb="FFFF0000"/>
        <rFont val="新細明體"/>
        <family val="1"/>
        <charset val="136"/>
        <scheme val="minor"/>
      </rPr>
      <t>SDS索引請依實驗場所所編之SDS填入</t>
    </r>
    <phoneticPr fontId="2" type="noConversion"/>
  </si>
  <si>
    <t>2.匯出至excel</t>
    <phoneticPr fontId="2" type="noConversion"/>
  </si>
  <si>
    <t>75-09-2</t>
    <phoneticPr fontId="2" type="noConversion"/>
  </si>
  <si>
    <t>IF(B5="","",IFNA(VLOOKUP(B5,查詢!$A$1:$K$490,11,0),"否"))</t>
    <phoneticPr fontId="2" type="noConversion"/>
  </si>
  <si>
    <t>1</t>
  </si>
  <si>
    <t>2</t>
  </si>
  <si>
    <t>10043-52-4</t>
  </si>
  <si>
    <t>calcium chloride</t>
  </si>
  <si>
    <t>氯化鈣</t>
  </si>
  <si>
    <t>3</t>
  </si>
  <si>
    <t>100-97-0</t>
  </si>
  <si>
    <t>Hexamethylenetetramine; urotropin; 1,3,5,7-Tetraazaadamantane; 1,3,5,7-Tetraazatricyclo(3.3.1)decane; 1,3,5,7-Tetraazatricyclo[3.3.1.1(3,7)] decane; m</t>
  </si>
  <si>
    <t>六亞甲四胺; 烏洛托品; 1,3,5,7-四氮三環[3.3.1.13]癸烷; 六亞甲基四胺; 海克沙;</t>
  </si>
  <si>
    <t>4</t>
  </si>
  <si>
    <t>10099-74-8</t>
  </si>
  <si>
    <t>Lead nitrate;</t>
  </si>
  <si>
    <t>硝酸鉛;</t>
  </si>
  <si>
    <t>5</t>
  </si>
  <si>
    <t>10101-63-0</t>
  </si>
  <si>
    <t>Lead iodide; Lead(II) iodide; lead diiodide; plumbous iodide;</t>
  </si>
  <si>
    <t>碘化鉛; 碘化鉛(II); 二碘化鉛;</t>
  </si>
  <si>
    <t>6</t>
  </si>
  <si>
    <t>10102-17-7</t>
  </si>
  <si>
    <t>Thiosulfuric acid (H2S2O3), disodium salt, pentahydrate</t>
  </si>
  <si>
    <t>硫代硫酸鈉 (含5分子水)</t>
  </si>
  <si>
    <t>7</t>
  </si>
  <si>
    <t>10125-13-0</t>
  </si>
  <si>
    <t>Copper chloride, dihydrate; Copper chloride (CuCl2), dihydrate; Copper chloride dihydrate; Coppertrace;</t>
  </si>
  <si>
    <t>氯化銅(II)二水合物; 二水合氯化銅(II);</t>
  </si>
  <si>
    <t>8</t>
  </si>
  <si>
    <t>Ethylene glycol、1,2-Dihydroxyethane、1,2-Ethanediol、Ethylene dihydrate、Glycol alcohol、Glycol、Ethylene alcohol</t>
  </si>
  <si>
    <t>乙二醇</t>
  </si>
  <si>
    <t>9</t>
  </si>
  <si>
    <t>108-01-0</t>
  </si>
  <si>
    <t>2-dimethylaminoethanol; N,N- dimethylethanolamino; (2-Hydroxyethyl)dimethylamine; Dimethyl(2-hydroxyethyl)amine; Dimethylamino-2 ethanol; Dimethylmono</t>
  </si>
  <si>
    <t>2-二甲基胺基乙醇; 2-二甲基氨基乙醇; 2-二甲胺基乙醇; N,N-二甲基乙醇胺;</t>
  </si>
  <si>
    <t>10</t>
  </si>
  <si>
    <t>Diethylamine、N,N-Diethylamine、n-Ethylethanamine、Diethylamine、Diethamine、Detn、Dea、Den</t>
  </si>
  <si>
    <t>11</t>
  </si>
  <si>
    <t>Diethylene triamine; 2,2'-iminodi(ethylamine); N-(2-aminoethyl)ethane-1,2-diamine; 4,7-triazaheptane; 2,2'-iminobisethylamine; bis(2-aminoethyl)amine;</t>
  </si>
  <si>
    <t>二次乙基三胺; N-(2-胺乙基)-1,2-乙二胺; 二乙烯三胺; 二亞乙基三胺; 貳(2-胺乙基)胺; 二次乙基三胺;</t>
  </si>
  <si>
    <t>12</t>
  </si>
  <si>
    <t>112-90-3</t>
  </si>
  <si>
    <t>Oleylamine; octadec-9-en-1-amine; 9-octadecen-1-amine, (z)-; oleylamin; (Z)-octadec-9-enylamine;</t>
  </si>
  <si>
    <t>油胺; 1-胺-9-十八烯;</t>
  </si>
  <si>
    <t>13</t>
  </si>
  <si>
    <t>115-39-9</t>
  </si>
  <si>
    <t>tetrabromophenol blue</t>
  </si>
  <si>
    <t>溴酚藍</t>
  </si>
  <si>
    <t>14</t>
  </si>
  <si>
    <t>12125-01-8</t>
  </si>
  <si>
    <t>Ammonium fluride; ammonium fluoride; Neutral ammonium fluoride;</t>
  </si>
  <si>
    <t>氟化銨;</t>
  </si>
  <si>
    <t>15</t>
  </si>
  <si>
    <t>DIACETONE ALCOHOL;2-METHYL-2-PENTANOL-4-ONE;4-HYDROXY-4-METHYL-2-PENTANONE</t>
  </si>
  <si>
    <t>二丙酮醇; 4-羥基-4-甲基-2-戊酮;</t>
  </si>
  <si>
    <t>16</t>
  </si>
  <si>
    <t>123-54-6</t>
  </si>
  <si>
    <t>2,4-Pentanedione;</t>
  </si>
  <si>
    <t>2,4-戊二酮; 乙基丙酮; 間戊二酮; 二乙醯基甲烷;</t>
  </si>
  <si>
    <t>17</t>
  </si>
  <si>
    <t>127-09-3</t>
  </si>
  <si>
    <t>Acetic acid sodium salt</t>
  </si>
  <si>
    <t>乙酸鈉；無水醋酸鈉</t>
  </si>
  <si>
    <t>18</t>
  </si>
  <si>
    <t>1310-58-3</t>
  </si>
  <si>
    <t>potassium hydroxide;</t>
  </si>
  <si>
    <t>氫氧化鉀; 苛性鉀;</t>
  </si>
  <si>
    <t>19</t>
  </si>
  <si>
    <t>sodium hydroxide;</t>
  </si>
  <si>
    <t>氫氧化鈉; 苛性鹼; 火鹼; 片鹼苛性鈉;</t>
  </si>
  <si>
    <t>20</t>
  </si>
  <si>
    <t>1313-13-9</t>
  </si>
  <si>
    <t>manganese dioxide;</t>
  </si>
  <si>
    <t>二氧化錳</t>
  </si>
  <si>
    <t>21</t>
  </si>
  <si>
    <t>1313-99-1</t>
  </si>
  <si>
    <t>Nickel(II) oxide; nickel monoxide;</t>
  </si>
  <si>
    <t>氧化鎳(II); 一氧化鎳; 氧化亞鎳; 綠色氧化鎳;</t>
  </si>
  <si>
    <t>22</t>
  </si>
  <si>
    <t>1336-21-6</t>
  </si>
  <si>
    <t>Ammonium hydroxide; ammonia water; Ammonia aqueous;</t>
  </si>
  <si>
    <t>氫氧化銨; 氨水;</t>
  </si>
  <si>
    <t>23</t>
  </si>
  <si>
    <t>1341-49-7</t>
  </si>
  <si>
    <t>ammonium hydrogendifluoride; Ammonium bifluoride; Ammonium fluoride ((NH4)(HF2)); Ammonium fluoride comp with hydrogen fluoride (1:1);</t>
  </si>
  <si>
    <t>二氟氫化銨; 氟化氫銨; 氟氫化銨; 酸式氟化銨;</t>
  </si>
  <si>
    <t>24</t>
  </si>
  <si>
    <t>13825-74-6</t>
  </si>
  <si>
    <t>Titanium oxysulfate; titanium oxide sulfate; Titanium, oxo[sulfato(2-)-κO,κO']-; Titanium, oxo[sulfato(2-)-O,O']-;</t>
  </si>
  <si>
    <t>硫酸氧鈦; 氧代(硫酸(2-)-O,O')鈦; 硫酸鈦;</t>
  </si>
  <si>
    <t>25</t>
  </si>
  <si>
    <t>ethyl acetate;</t>
  </si>
  <si>
    <t>乙酸乙酯;</t>
  </si>
  <si>
    <t>26</t>
  </si>
  <si>
    <t>151-21-3</t>
  </si>
  <si>
    <t>Sodium lauryl sulfate; Sodium dodecyl sulfate; Dodecyl alcohol, hydrogen sulfate, sodium salt; Dodecyl sodium sulfate; Dodecyl sulfate sodium; Dodecyl</t>
  </si>
  <si>
    <t>硫酸月桂酯鈉鹽; 月桂基硫酸鈉; 十二基硫酸鈉;</t>
  </si>
  <si>
    <t>27</t>
  </si>
  <si>
    <t>16940-66-2</t>
  </si>
  <si>
    <t>Sodium borohydride; sodium tetrahydroborate; Borate(1-), tetrahydro-, sodium; Sodium tetrahydridoborate(1-); Sodium tetrahydroborate(1-);</t>
  </si>
  <si>
    <t>硼氫化鈉; 鈉硼氫; 四氫硼酸(1-)鈉;</t>
  </si>
  <si>
    <t>28</t>
  </si>
  <si>
    <t>17927-72-9</t>
  </si>
  <si>
    <t>bis(pentane-2,4-dionato-O,O')bis(propan-2-olato)titanium</t>
  </si>
  <si>
    <t/>
  </si>
  <si>
    <t>29</t>
  </si>
  <si>
    <t>2052-49-5</t>
  </si>
  <si>
    <t>tetrabutylammonium hydroxide; 1-Butanaminium, N,N,N-tributyl-, hydroxide; 1-Butanaminium, N-N-N-tributyl-, hydroxide; N,N,N-Tributyl-1-butanaminium hy</t>
  </si>
  <si>
    <t>氫氧化四丁銨; N,N,N-三丁基-1-丁銨氫氧化物; 四丁基氫氧化銨;</t>
  </si>
  <si>
    <t>30</t>
  </si>
  <si>
    <t>218151-78-1</t>
  </si>
  <si>
    <t xml:space="preserve">1,2-DIMETHYL-3-PROPYLIMIDAZOLIUM IODIDE;1-propenyl-2,3-MethyliMidazoliuM iodide;1-Propyl-2,3-dimethylimidazolium iodide;2,3-Dimethylpropylimidazolium </t>
  </si>
  <si>
    <t>1,2-二甲基-3-丙基碘化咪唑鎓；1-丙基-2,3-甲基咪唑碘鹽;1,2-二甲基-3-丙基咪唑碘化物;碘化1-丙基-2</t>
  </si>
  <si>
    <t>31</t>
  </si>
  <si>
    <t>25155-30-0</t>
  </si>
  <si>
    <t>Sodium dodecylbenzenesulfonate; Dodecyl benzene sodium sulfonate; Dodecylbenzenesulfonic acid sodium salt; Dodecylbenzenesulfonate, sodium salt;</t>
  </si>
  <si>
    <t>十二烷基苯磺酸鈉; 十二基苯磺酸鈉;</t>
  </si>
  <si>
    <t>32</t>
  </si>
  <si>
    <t>26023-84-7</t>
  </si>
  <si>
    <t>Chloroplatinic acid hydrate; Platinate(2-), hexachloro-, dihydrogen, hydrate, (OC-6-11)-; Hexachloroplatinic(IV) acid hydrate;</t>
  </si>
  <si>
    <t>氯鉑酸水合物; 六氯鉑(IV)酸水合物;</t>
  </si>
  <si>
    <t>33</t>
  </si>
  <si>
    <t>3811-04-9</t>
  </si>
  <si>
    <t>potassium chlorate; Chlorate of potassium;</t>
  </si>
  <si>
    <t>氯酸鉀;</t>
  </si>
  <si>
    <t>34</t>
  </si>
  <si>
    <t>3978-81-2</t>
  </si>
  <si>
    <t>4-tert-butylpyridine</t>
  </si>
  <si>
    <t>35</t>
  </si>
  <si>
    <t>474-25-9</t>
  </si>
  <si>
    <t>chenodeoxycholic acid</t>
  </si>
  <si>
    <t>36</t>
  </si>
  <si>
    <t>546-68-9</t>
  </si>
  <si>
    <t>Titanium(IV) isopropoxide; titanium tetraisopropanolate;</t>
  </si>
  <si>
    <t>鈦(IV)異丙醇鹽; 四異丙氧鈦;</t>
  </si>
  <si>
    <t>37</t>
  </si>
  <si>
    <t>554-95-0</t>
  </si>
  <si>
    <t>benzene-1,3,5-tricarboxylic acid</t>
  </si>
  <si>
    <t>均苯三酸</t>
  </si>
  <si>
    <t>38</t>
  </si>
  <si>
    <t>5593-70-4</t>
  </si>
  <si>
    <t>Tetrabutyl titanate; 1-Butanol, titanium(4+) salt; titanium tetrabutanolate;</t>
  </si>
  <si>
    <t>鈦酸四丁酯; 1-丁醇鈦(4+)鹽;</t>
  </si>
  <si>
    <t>39</t>
  </si>
  <si>
    <t>57-09-0</t>
  </si>
  <si>
    <t>Cetyltrimethylammonium bromide</t>
  </si>
  <si>
    <t>溴化十六烷基三甲基銨; 溴化N,N,N-三甲基-1-十六銨;</t>
  </si>
  <si>
    <t>40</t>
  </si>
  <si>
    <t>6131-90-4</t>
  </si>
  <si>
    <t>Sodium acetate trihydrate</t>
  </si>
  <si>
    <t>醋酸鈉,乙酸鈉(含3分子水)</t>
  </si>
  <si>
    <t>41</t>
  </si>
  <si>
    <t>6147-53-1</t>
  </si>
  <si>
    <t>Cobalt(II) acetate tetrahydrate; Acetic acid, cobalt(2+) salt, tetrahydrate; Bis(acetato)tetraquacobalt; Cobalt diacetate tetrahydrate; Cobaltous acet</t>
  </si>
  <si>
    <t>乙酸鈷(Ⅱ)四水合物; 四水合乙酸鈷(II);</t>
  </si>
  <si>
    <t>42</t>
  </si>
  <si>
    <t>6153-56-6</t>
  </si>
  <si>
    <t>Oxalic acid dihydrate; Ethanedioic acid, dihydrate; Oxalic acid, dihydrate;</t>
  </si>
  <si>
    <t>草酸二水合物; 二水合草酸; 二水合乙二酸;</t>
  </si>
  <si>
    <t>43</t>
  </si>
  <si>
    <t>Ethanol; 1-Hydroxyethane; Ethyl alcohol; Ethyl hydrate; ethyl hydroxide</t>
  </si>
  <si>
    <t>44</t>
  </si>
  <si>
    <t>45</t>
  </si>
  <si>
    <t>6484-52-2</t>
  </si>
  <si>
    <t>ammonium nitrate; Ammonium saltpeter; Ammonium-(1)-nitrate; Nitrate of ammonia; Nitric acid, ammonium salt;</t>
  </si>
  <si>
    <t>硝酸銨</t>
  </si>
  <si>
    <t>46</t>
  </si>
  <si>
    <t>47</t>
  </si>
  <si>
    <t>Isopropyl alcohol; 2-Propyl alcohol; 2-Hydroxypropane; 1-Methylethanol; Lutosol; propan-2-ol;</t>
  </si>
  <si>
    <t>異丙醇; 2-丙醇;</t>
  </si>
  <si>
    <t>48</t>
  </si>
  <si>
    <t>49</t>
  </si>
  <si>
    <t>1-Butanol、n-Butanol、n-Butyl alcohol、Proryl carbinol、1-Hydroxybutane、Butyric alcohol、 Butyl alcohol</t>
  </si>
  <si>
    <t>50</t>
  </si>
  <si>
    <t>74-39-5</t>
  </si>
  <si>
    <t>4-(4-nitrophenylazo)resorcinol</t>
  </si>
  <si>
    <t>51</t>
  </si>
  <si>
    <t>Lead;</t>
  </si>
  <si>
    <t>鉛</t>
  </si>
  <si>
    <t>52</t>
  </si>
  <si>
    <t>7446-07-3</t>
  </si>
  <si>
    <t>Teliurium dioxide; tellurium dioxide; tellurium oxide; oxotellane oxide;</t>
  </si>
  <si>
    <t>二氧化碲;</t>
  </si>
  <si>
    <t>53</t>
  </si>
  <si>
    <t>7446-08-4</t>
  </si>
  <si>
    <t>selenium dioxide; Selenium oxide (1:2); Selenium(IV) dioxide (1:2); oxoselane oxide;</t>
  </si>
  <si>
    <t>二氧化硒; 氧化硒;</t>
  </si>
  <si>
    <t>54</t>
  </si>
  <si>
    <t>74-79-3</t>
  </si>
  <si>
    <t>arginine</t>
  </si>
  <si>
    <t>55</t>
  </si>
  <si>
    <t>tert-Butyl alcohol; 2-methylpropan-2-ol; 2-Methyl-2-propanol; t-Butyl alcohol;</t>
  </si>
  <si>
    <t>第三丁醇; 三級丁醇; 2-甲基-2-丙醇;</t>
  </si>
  <si>
    <t>56</t>
  </si>
  <si>
    <t>Sodium bisulfite; sodium hydrogensulfite;</t>
  </si>
  <si>
    <t>57</t>
  </si>
  <si>
    <t>58</t>
  </si>
  <si>
    <t>76-61-9</t>
  </si>
  <si>
    <t>thymol blue</t>
  </si>
  <si>
    <t>瑞香草酚藍</t>
  </si>
  <si>
    <t>59</t>
  </si>
  <si>
    <t>Sulfuric acid、Fertilizer acid、 Battery acid、Hydrogen sulfate、Dihydrogen sulfate、Electrolyte acid、Spirit of sulfur、Sulphuric acid</t>
  </si>
  <si>
    <t>60</t>
  </si>
  <si>
    <t>7681-11-0</t>
  </si>
  <si>
    <t>Potassium iodide</t>
  </si>
  <si>
    <t>碘化鉀</t>
  </si>
  <si>
    <t>61</t>
  </si>
  <si>
    <t>62</t>
  </si>
  <si>
    <t>7705-08-0</t>
  </si>
  <si>
    <t>Ferric chloride,anhydrous、 Flores martis、 Iron chloride、 Iron trichloride、 Iron(Iii) chloride</t>
  </si>
  <si>
    <t>氯化鐵，無水</t>
  </si>
  <si>
    <t>63</t>
  </si>
  <si>
    <t>7722-64-7</t>
  </si>
  <si>
    <t>potassium permanganate; Permanganic acid (HMnO4), potassium salt;</t>
  </si>
  <si>
    <t>過錳酸鉀</t>
  </si>
  <si>
    <t>64</t>
  </si>
  <si>
    <t>65</t>
  </si>
  <si>
    <t>7757-79-1</t>
  </si>
  <si>
    <t>potassium nitrate;</t>
  </si>
  <si>
    <t>硝酸鉀;</t>
  </si>
  <si>
    <t>66</t>
  </si>
  <si>
    <t>7758-02-3</t>
  </si>
  <si>
    <t>potassium bromide</t>
  </si>
  <si>
    <t>溴化鉀</t>
  </si>
  <si>
    <t>67</t>
  </si>
  <si>
    <t>7758-05-6</t>
  </si>
  <si>
    <t>Potassium iodate</t>
  </si>
  <si>
    <t>碘酸鉀</t>
  </si>
  <si>
    <t>68</t>
  </si>
  <si>
    <t>7758-95-4</t>
  </si>
  <si>
    <t>Lead chloride; Lead(II) dichloride; lead dichloride;</t>
  </si>
  <si>
    <t>氯化鉛; 氯化鉛(II); 二氯化鉛;</t>
  </si>
  <si>
    <t>69</t>
  </si>
  <si>
    <t>7758-99-8</t>
  </si>
  <si>
    <t>Copper(II) sulfate pentahydrate</t>
  </si>
  <si>
    <t>硫酸銅(含5分子水)</t>
  </si>
  <si>
    <t>70</t>
  </si>
  <si>
    <t>7761-88-8</t>
  </si>
  <si>
    <t>silver nitrate; Nitric acid, silver(1+) salt; Silver (1+) nitrate;</t>
  </si>
  <si>
    <t>硝酸銀;</t>
  </si>
  <si>
    <t>71</t>
  </si>
  <si>
    <t>7782-61-8</t>
  </si>
  <si>
    <t>Iron trinitrate nonahydrate; Nitric acid, iron(3+) salt, nonahydrate; Ferric nitrate, nonahydrate; Iron trinitrate, nonahydrate; Iron(III) nitrate non</t>
  </si>
  <si>
    <t>硝酸鐵九水合物; 硝酸鐵(Ⅲ)九水合物; 九水合硝酸鐵(Ⅲ);</t>
  </si>
  <si>
    <t>72</t>
  </si>
  <si>
    <t>7787-60-2</t>
  </si>
  <si>
    <t>bismuth trichloride; Bismuth(III) chloride; Trichlorobismuth;</t>
  </si>
  <si>
    <t>三氯化鉍; 氯化鉍(Ⅲ);</t>
  </si>
  <si>
    <t>73</t>
  </si>
  <si>
    <t>Isobutyl alcohol;</t>
  </si>
  <si>
    <t>異丁醇; 2-甲基-1-丙醇;</t>
  </si>
  <si>
    <t>74</t>
  </si>
  <si>
    <t>83-44-3</t>
  </si>
  <si>
    <t>Deoxycholic acid</t>
  </si>
  <si>
    <t>脫氧膽酸</t>
  </si>
  <si>
    <t>75</t>
  </si>
  <si>
    <t>9004-57-3</t>
  </si>
  <si>
    <t>Cellulose, ethyl ether</t>
  </si>
  <si>
    <t>乙基纖維素</t>
  </si>
  <si>
    <t>76</t>
  </si>
  <si>
    <t>萘</t>
  </si>
  <si>
    <t>77</t>
  </si>
  <si>
    <t>96-49-1</t>
  </si>
  <si>
    <t>ethylene carbonate; 1,3-Dioxolan-2-one; 1,2-Ethanediol carbonate; 1,3-Dioxacyclopentan-2-one;</t>
  </si>
  <si>
    <t>碳酸伸乙酯; 1,3-二氧五環烷-2-酮;</t>
  </si>
  <si>
    <t>飽和蒸汽壓推估模式</t>
  </si>
  <si>
    <t>A、S</t>
    <phoneticPr fontId="2" type="noConversion"/>
  </si>
  <si>
    <t>B</t>
    <phoneticPr fontId="2" type="noConversion"/>
  </si>
  <si>
    <t>D</t>
    <phoneticPr fontId="2" type="noConversion"/>
  </si>
  <si>
    <t>E</t>
    <phoneticPr fontId="2" type="noConversion"/>
  </si>
  <si>
    <t>第一級管理</t>
    <phoneticPr fontId="2" type="noConversion"/>
  </si>
  <si>
    <t>實驗場所名稱：環安衛實驗室</t>
    <phoneticPr fontId="2" type="noConversion"/>
  </si>
  <si>
    <t>制表人：蕭OO</t>
    <phoneticPr fontId="2" type="noConversion"/>
  </si>
  <si>
    <t>場所負責人：  王OO</t>
    <phoneticPr fontId="2" type="noConversion"/>
  </si>
  <si>
    <t>友和貿易股份有限公司</t>
    <phoneticPr fontId="2" type="noConversion"/>
  </si>
  <si>
    <t>友和貿易</t>
  </si>
  <si>
    <t>化學品C1</t>
    <phoneticPr fontId="2" type="noConversion"/>
  </si>
  <si>
    <t>化學品C3</t>
  </si>
  <si>
    <t>化學品C4</t>
  </si>
  <si>
    <t>化學品C5</t>
  </si>
  <si>
    <t>化學品C6</t>
  </si>
  <si>
    <t>化學品C7</t>
  </si>
  <si>
    <t>化學品C8</t>
  </si>
  <si>
    <t>化學品C9</t>
  </si>
  <si>
    <t>化學品C10</t>
  </si>
  <si>
    <t>化學品C11</t>
  </si>
  <si>
    <t>化學品C12</t>
  </si>
  <si>
    <t>化學品C13</t>
  </si>
  <si>
    <t>化學品C14</t>
  </si>
  <si>
    <t>化學品C2</t>
    <phoneticPr fontId="2" type="noConversion"/>
  </si>
  <si>
    <t>化學品C15</t>
  </si>
  <si>
    <t>化學品C16</t>
  </si>
  <si>
    <t>化學品C17</t>
  </si>
  <si>
    <t>化學品C18</t>
  </si>
  <si>
    <t>化學品C19</t>
  </si>
  <si>
    <t>化學品C20</t>
  </si>
  <si>
    <t>化學品C21</t>
  </si>
  <si>
    <t>化學品C22</t>
  </si>
  <si>
    <t>化學品C24</t>
  </si>
  <si>
    <t>化學品C25</t>
  </si>
  <si>
    <t>化學品C26</t>
  </si>
  <si>
    <t>化學品C27</t>
  </si>
  <si>
    <t>化學品C28</t>
  </si>
  <si>
    <t>化學品C29</t>
  </si>
  <si>
    <t>化學品C30</t>
  </si>
  <si>
    <t>化學品C31</t>
  </si>
  <si>
    <t>化學品C32</t>
  </si>
  <si>
    <t>化學品C33</t>
  </si>
  <si>
    <t>化學品C34</t>
  </si>
  <si>
    <t>化學品C35</t>
  </si>
  <si>
    <t>化學品C36</t>
  </si>
  <si>
    <t>化學品C37</t>
  </si>
  <si>
    <t>化學品C38</t>
  </si>
  <si>
    <t>化學品C39</t>
  </si>
  <si>
    <t>化學品C40</t>
  </si>
  <si>
    <t>化學品C41</t>
  </si>
  <si>
    <t>化學品C42</t>
  </si>
  <si>
    <t>化學品C43</t>
  </si>
  <si>
    <t>化學品C44</t>
  </si>
  <si>
    <t>化學品C45</t>
  </si>
  <si>
    <t>化學品C46</t>
  </si>
  <si>
    <t>化學品C47</t>
  </si>
  <si>
    <t>化學品C48</t>
  </si>
  <si>
    <t>化學品C49</t>
  </si>
  <si>
    <t>化學品C50</t>
  </si>
  <si>
    <t>化學品C51</t>
  </si>
  <si>
    <t>化學品C52</t>
  </si>
  <si>
    <t>化學品C53</t>
  </si>
  <si>
    <t>化學品C54</t>
  </si>
  <si>
    <t>化學品C55</t>
  </si>
  <si>
    <t>化學品C56</t>
  </si>
  <si>
    <t>化學品C57</t>
  </si>
  <si>
    <t>化學品C58</t>
  </si>
  <si>
    <t>化學品C59</t>
  </si>
  <si>
    <t>化學品C60</t>
  </si>
  <si>
    <t>化學品C61</t>
  </si>
  <si>
    <t>化學品C62</t>
  </si>
  <si>
    <t>化學品C63</t>
  </si>
  <si>
    <t>化學品C64</t>
  </si>
  <si>
    <t>化學品C65</t>
  </si>
  <si>
    <t>化學品C66</t>
  </si>
  <si>
    <t>化學品C67</t>
  </si>
  <si>
    <t>化學品C68</t>
  </si>
  <si>
    <t>化學品C69</t>
  </si>
  <si>
    <t>化學品C70</t>
  </si>
  <si>
    <t>化學品C71</t>
  </si>
  <si>
    <t>化學品C72</t>
  </si>
  <si>
    <t>化學品C73</t>
  </si>
  <si>
    <t>化學品C74</t>
  </si>
  <si>
    <t>化學品C75</t>
  </si>
  <si>
    <t>化學品C76</t>
  </si>
  <si>
    <t>化學品C77</t>
  </si>
  <si>
    <t>3.作業期間短暫(1月/6月)</t>
  </si>
  <si>
    <t>B</t>
    <phoneticPr fontId="2" type="noConversion"/>
  </si>
  <si>
    <t>1.臨時性作業(3月/年)</t>
    <phoneticPr fontId="2" type="noConversion"/>
  </si>
  <si>
    <t>環安衛中心藥品櫃</t>
    <phoneticPr fontId="2" type="noConversion"/>
  </si>
  <si>
    <t>6.僅儲存</t>
  </si>
  <si>
    <t>6.僅儲存</t>
    <phoneticPr fontId="2" type="noConversion"/>
  </si>
  <si>
    <t>3.作業期間短暫(1月/7月)</t>
  </si>
  <si>
    <t>3.作業期間短暫(1月/8月)</t>
  </si>
  <si>
    <t>3.作業期間短暫(1月/9月)</t>
  </si>
  <si>
    <t>3.作業期間短暫(1月/10月)</t>
  </si>
  <si>
    <t>3.作業期間短暫(1月/11月)</t>
  </si>
  <si>
    <t>3.作業期間短暫(1月/12月)</t>
  </si>
  <si>
    <t>3.作業期間短暫(1月/13月)</t>
  </si>
  <si>
    <t>3.作業期間短暫(1月/14月)</t>
  </si>
  <si>
    <t>3.作業期間短暫(1月/15月)</t>
  </si>
  <si>
    <t>3.作業期間短暫(1月/16月)</t>
  </si>
  <si>
    <t>3.作業期間短暫(1月/17月)</t>
  </si>
  <si>
    <t>3.作業期間短暫(1月/18月)</t>
  </si>
  <si>
    <t>3.作業期間短暫(1月/19月)</t>
  </si>
  <si>
    <t>3.作業期間短暫(1月/20月)</t>
  </si>
  <si>
    <t>3.作業期間短暫(1月/21月)</t>
  </si>
  <si>
    <t>3.作業期間短暫(1月/22月)</t>
  </si>
  <si>
    <t>3.作業期間短暫(1月/23月)</t>
  </si>
  <si>
    <t>3.作業期間短暫(1月/24月)</t>
  </si>
  <si>
    <t>3.作業期間短暫(1月/25月)</t>
  </si>
  <si>
    <t>3.作業期間短暫(1月/26月)</t>
  </si>
  <si>
    <t>3.作業期間短暫(1月/27月)</t>
  </si>
  <si>
    <t>3.作業期間短暫(1月/28月)</t>
  </si>
  <si>
    <t>3.作業期間短暫(1月/29月)</t>
  </si>
  <si>
    <t>3.作業期間短暫(1月/30月)</t>
  </si>
  <si>
    <t>管理方法2/整體換氣</t>
  </si>
  <si>
    <t>管理方法3/整體換氣</t>
  </si>
  <si>
    <t>管理方法4/整體換氣</t>
  </si>
  <si>
    <t>管理方法5/整體換氣</t>
  </si>
  <si>
    <t>製表日期：115.5.27</t>
    <phoneticPr fontId="2" type="noConversion"/>
  </si>
  <si>
    <t>場所負責人：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</si>
</sst>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新細明體"/>
      <family val="2"/>
      <charset val="136"/>
      <scheme val="minor"/>
    </font>
    <font>
      <sz val="12"/>
      <color theme="1"/>
      <name val="標楷體"/>
      <family val="4"/>
      <charset val="136"/>
    </font>
    <font>
      <sz val="9"/>
      <name val="新細明體"/>
      <family val="2"/>
      <charset val="136"/>
      <scheme val="minor"/>
    </font>
    <font>
      <sz val="12"/>
      <color rgb="FF000000"/>
      <name val="標楷體"/>
      <family val="4"/>
      <charset val="136"/>
    </font>
    <font>
      <sz val="12"/>
      <color rgb="FF000000"/>
      <name val="Times New Roman"/>
      <family val="1"/>
    </font>
    <font>
      <vertAlign val="subscript"/>
      <sz val="12"/>
      <color rgb="FF000000"/>
      <name val="Times New Roman"/>
      <family val="1"/>
    </font>
    <font>
      <u/>
      <sz val="12"/>
      <color rgb="FF000000"/>
      <name val="標楷體"/>
      <family val="4"/>
      <charset val="136"/>
    </font>
    <font>
      <u/>
      <sz val="12"/>
      <color theme="1"/>
      <name val="標楷體"/>
      <family val="4"/>
      <charset val="136"/>
    </font>
    <font>
      <sz val="12"/>
      <color rgb="FF000000"/>
      <name val="細明體"/>
      <family val="3"/>
      <charset val="136"/>
    </font>
    <font>
      <sz val="9"/>
      <name val="新細明體"/>
      <family val="1"/>
      <charset val="136"/>
    </font>
    <font>
      <u/>
      <sz val="12"/>
      <color rgb="FF000000"/>
      <name val="Times New Roman"/>
      <family val="1"/>
    </font>
    <font>
      <vertAlign val="superscript"/>
      <sz val="12"/>
      <color rgb="FF000000"/>
      <name val="Times New Roman"/>
      <family val="1"/>
    </font>
    <font>
      <sz val="10"/>
      <color theme="1"/>
      <name val="標楷體"/>
      <family val="4"/>
      <charset val="136"/>
    </font>
    <font>
      <sz val="12"/>
      <color rgb="FFFF0000"/>
      <name val="新細明體"/>
      <family val="2"/>
      <charset val="136"/>
      <scheme val="minor"/>
    </font>
    <font>
      <sz val="10"/>
      <color theme="1"/>
      <name val="新細明體"/>
      <family val="2"/>
      <charset val="136"/>
      <scheme val="minor"/>
    </font>
    <font>
      <sz val="12"/>
      <color theme="1"/>
      <name val="Microsoft JhengHei Light"/>
      <family val="2"/>
      <charset val="136"/>
    </font>
    <font>
      <sz val="10"/>
      <color theme="1"/>
      <name val="Microsoft JhengHei Light"/>
      <family val="2"/>
      <charset val="136"/>
    </font>
    <font>
      <sz val="11"/>
      <color theme="1"/>
      <name val="Microsoft JhengHei Light"/>
      <family val="2"/>
      <charset val="136"/>
    </font>
    <font>
      <b/>
      <sz val="10"/>
      <color theme="1"/>
      <name val="Microsoft JhengHei Light"/>
      <family val="2"/>
      <charset val="136"/>
    </font>
    <font>
      <b/>
      <sz val="12"/>
      <color theme="1"/>
      <name val="Microsoft JhengHei Light"/>
      <family val="2"/>
      <charset val="136"/>
    </font>
    <font>
      <b/>
      <sz val="9"/>
      <color indexed="81"/>
      <name val="細明體"/>
      <family val="3"/>
      <charset val="136"/>
    </font>
    <font>
      <sz val="14"/>
      <color theme="1"/>
      <name val="Microsoft JhengHei Light"/>
      <family val="2"/>
      <charset val="136"/>
    </font>
    <font>
      <sz val="12"/>
      <color rgb="FFFF0000"/>
      <name val="標楷體"/>
      <family val="4"/>
      <charset val="136"/>
    </font>
    <font>
      <sz val="10"/>
      <color theme="1"/>
      <name val="微軟正黑體"/>
      <family val="2"/>
      <charset val="136"/>
    </font>
    <font>
      <sz val="12"/>
      <color rgb="FFFF0000"/>
      <name val="新細明體"/>
      <family val="1"/>
      <charset val="136"/>
      <scheme val="minor"/>
    </font>
    <font>
      <sz val="18"/>
      <color rgb="FF000000"/>
      <name val="微軟正黑體"/>
      <family val="2"/>
      <charset val="136"/>
    </font>
    <font>
      <b/>
      <sz val="18"/>
      <color theme="5" tint="-0.499984740745262"/>
      <name val="微軟正黑體"/>
      <family val="2"/>
      <charset val="136"/>
    </font>
    <font>
      <sz val="11"/>
      <color theme="1"/>
      <name val="標楷體"/>
      <family val="4"/>
      <charset val="136"/>
    </font>
    <font>
      <b/>
      <sz val="16"/>
      <color theme="1"/>
      <name val="標楷體"/>
      <family val="4"/>
      <charset val="136"/>
    </font>
    <font>
      <b/>
      <sz val="20"/>
      <color theme="1"/>
      <name val="標楷體"/>
      <family val="4"/>
      <charset val="136"/>
    </font>
    <font>
      <sz val="20"/>
      <color theme="1"/>
      <name val="新細明體"/>
      <family val="2"/>
      <charset val="136"/>
      <scheme val="minor"/>
    </font>
    <font>
      <b/>
      <sz val="12"/>
      <color rgb="FFFF0000"/>
      <name val="新細明體"/>
      <family val="1"/>
      <charset val="136"/>
      <scheme val="minor"/>
    </font>
    <font>
      <sz val="10"/>
      <name val="Arial"/>
      <family val="2"/>
    </font>
    <font>
      <b/>
      <sz val="10"/>
      <name val="Microsoft JhengHei Light"/>
      <family val="2"/>
      <charset val="136"/>
    </font>
    <font>
      <b/>
      <sz val="11"/>
      <color theme="1"/>
      <name val="Microsoft JhengHei Light"/>
      <family val="2"/>
      <charset val="136"/>
    </font>
    <font>
      <b/>
      <sz val="14"/>
      <color theme="1"/>
      <name val="Microsoft JhengHei Light"/>
      <family val="2"/>
      <charset val="136"/>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FF"/>
        <bgColor rgb="FFFFFFFF"/>
      </patternFill>
    </fill>
    <fill>
      <patternFill patternType="solid">
        <fgColor rgb="FFFFC000"/>
        <bgColor rgb="FFF8CBAD"/>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2" fillId="0" borderId="0"/>
  </cellStyleXfs>
  <cellXfs count="167">
    <xf numFmtId="0" fontId="0" fillId="0" borderId="0" xfId="0">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righ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0" fillId="0" borderId="1" xfId="0" applyBorder="1">
      <alignment vertical="center"/>
    </xf>
    <xf numFmtId="49" fontId="0" fillId="0" borderId="1" xfId="0" applyNumberFormat="1" applyBorder="1">
      <alignment vertical="center"/>
    </xf>
    <xf numFmtId="0" fontId="7" fillId="0" borderId="1" xfId="0" applyFont="1" applyBorder="1">
      <alignment vertical="center"/>
    </xf>
    <xf numFmtId="49" fontId="10"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Border="1" applyAlignment="1">
      <alignment horizontal="left" vertical="center" wrapText="1" indent="11"/>
    </xf>
    <xf numFmtId="0" fontId="1" fillId="0" borderId="0" xfId="0" applyFont="1">
      <alignment vertical="center"/>
    </xf>
    <xf numFmtId="49" fontId="0" fillId="0" borderId="0" xfId="0" applyNumberFormat="1" applyAlignment="1">
      <alignment horizontal="center" vertical="center"/>
    </xf>
    <xf numFmtId="49" fontId="0" fillId="0" borderId="0" xfId="0" applyNumberFormat="1">
      <alignment vertical="center"/>
    </xf>
    <xf numFmtId="0" fontId="1" fillId="0" borderId="0" xfId="0" applyFont="1" applyAlignment="1">
      <alignment vertical="center" wrapText="1"/>
    </xf>
    <xf numFmtId="0" fontId="1" fillId="0" borderId="1" xfId="0" applyFont="1" applyBorder="1">
      <alignment vertical="center"/>
    </xf>
    <xf numFmtId="0" fontId="0" fillId="0" borderId="0" xfId="0" applyAlignment="1">
      <alignment vertical="center" wrapText="1"/>
    </xf>
    <xf numFmtId="0" fontId="0" fillId="0" borderId="0" xfId="0" applyProtection="1">
      <alignment vertical="center"/>
      <protection locked="0"/>
    </xf>
    <xf numFmtId="0" fontId="12" fillId="0" borderId="0" xfId="0" applyFont="1" applyAlignment="1" applyProtection="1">
      <alignment vertical="center" wrapText="1"/>
      <protection locked="0"/>
    </xf>
    <xf numFmtId="49" fontId="4"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3" fillId="0" borderId="0" xfId="0" applyFont="1" applyAlignment="1">
      <alignment vertical="center" wrapText="1"/>
    </xf>
    <xf numFmtId="0" fontId="15" fillId="0" borderId="0" xfId="0" applyFont="1">
      <alignment vertical="center"/>
    </xf>
    <xf numFmtId="0" fontId="15" fillId="0" borderId="0" xfId="0" applyFont="1" applyAlignment="1">
      <alignment horizontal="left" vertical="center" readingOrder="1"/>
    </xf>
    <xf numFmtId="49" fontId="14" fillId="0" borderId="0" xfId="0" applyNumberFormat="1" applyFo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2" fillId="0" borderId="0" xfId="0" applyFont="1" applyProtection="1">
      <alignment vertical="center"/>
      <protection locked="0"/>
    </xf>
    <xf numFmtId="0" fontId="16" fillId="0" borderId="4" xfId="0" applyFont="1" applyBorder="1" applyProtection="1">
      <alignment vertical="center"/>
      <protection locked="0"/>
    </xf>
    <xf numFmtId="49" fontId="16" fillId="0" borderId="1" xfId="0" applyNumberFormat="1" applyFont="1" applyBorder="1" applyProtection="1">
      <alignment vertical="center"/>
      <protection locked="0"/>
    </xf>
    <xf numFmtId="0" fontId="16"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Protection="1">
      <alignment vertical="center"/>
      <protection locked="0"/>
    </xf>
    <xf numFmtId="0" fontId="16" fillId="0" borderId="1" xfId="0" applyFont="1" applyBorder="1" applyAlignment="1" applyProtection="1">
      <alignment horizontal="center" vertical="center" wrapText="1"/>
      <protection locked="0"/>
    </xf>
    <xf numFmtId="0" fontId="15" fillId="0" borderId="0" xfId="0" applyFont="1" applyProtection="1">
      <alignment vertical="center"/>
      <protection locked="0"/>
    </xf>
    <xf numFmtId="14" fontId="18" fillId="0" borderId="0" xfId="0" applyNumberFormat="1" applyFont="1" applyProtection="1">
      <alignment vertical="center"/>
      <protection locked="0"/>
    </xf>
    <xf numFmtId="49" fontId="16" fillId="0" borderId="1" xfId="0" applyNumberFormat="1" applyFont="1" applyBorder="1" applyAlignment="1" applyProtection="1">
      <alignment vertical="center" wrapText="1"/>
      <protection locked="0"/>
    </xf>
    <xf numFmtId="0" fontId="17" fillId="3" borderId="1" xfId="0" applyFont="1" applyFill="1" applyBorder="1" applyAlignment="1" applyProtection="1">
      <alignment horizontal="center" vertical="center" wrapText="1"/>
      <protection hidden="1"/>
    </xf>
    <xf numFmtId="0" fontId="16" fillId="0" borderId="0" xfId="0" applyFont="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9" fillId="0" borderId="3" xfId="0" applyFont="1" applyBorder="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vertical="center" wrapText="1"/>
      <protection hidden="1"/>
    </xf>
    <xf numFmtId="49" fontId="18" fillId="0" borderId="0" xfId="0" applyNumberFormat="1" applyFont="1" applyProtection="1">
      <alignment vertical="center"/>
      <protection locked="0"/>
    </xf>
    <xf numFmtId="0" fontId="19" fillId="0" borderId="5" xfId="0" applyFont="1" applyBorder="1" applyAlignment="1" applyProtection="1">
      <alignment vertical="center" wrapText="1"/>
      <protection hidden="1"/>
    </xf>
    <xf numFmtId="0" fontId="16" fillId="0" borderId="1" xfId="0" applyFont="1" applyBorder="1" applyAlignment="1">
      <alignment vertical="center" wrapText="1"/>
    </xf>
    <xf numFmtId="0" fontId="16" fillId="2" borderId="1" xfId="0" applyFont="1" applyFill="1" applyBorder="1" applyAlignment="1">
      <alignment vertical="center" wrapText="1"/>
    </xf>
    <xf numFmtId="0" fontId="16" fillId="0" borderId="2" xfId="0" applyFont="1" applyBorder="1" applyAlignment="1">
      <alignment vertical="center" wrapText="1"/>
    </xf>
    <xf numFmtId="0" fontId="19" fillId="0" borderId="0" xfId="0" applyFont="1" applyProtection="1">
      <alignment vertical="center"/>
      <protection hidden="1"/>
    </xf>
    <xf numFmtId="0" fontId="21" fillId="0" borderId="0" xfId="0" applyFont="1">
      <alignment vertical="center"/>
    </xf>
    <xf numFmtId="0" fontId="19" fillId="0" borderId="2" xfId="0" applyFont="1" applyBorder="1" applyAlignment="1" applyProtection="1">
      <alignment horizontal="center" vertical="center" wrapText="1"/>
      <protection hidden="1"/>
    </xf>
    <xf numFmtId="0" fontId="19" fillId="0" borderId="3" xfId="0" applyFont="1" applyBorder="1" applyAlignment="1" applyProtection="1">
      <alignment horizontal="center" vertical="center" wrapText="1"/>
      <protection hidden="1"/>
    </xf>
    <xf numFmtId="0" fontId="19" fillId="0" borderId="3" xfId="0" applyFont="1" applyBorder="1" applyAlignment="1" applyProtection="1">
      <alignment vertical="center" wrapText="1"/>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Protection="1">
      <alignment vertical="center"/>
      <protection locked="0"/>
    </xf>
    <xf numFmtId="0" fontId="19" fillId="0" borderId="5" xfId="0" applyFont="1" applyBorder="1" applyProtection="1">
      <alignment vertical="center"/>
      <protection locked="0"/>
    </xf>
    <xf numFmtId="0" fontId="19" fillId="0" borderId="5" xfId="0" applyFont="1" applyBorder="1" applyAlignment="1" applyProtection="1">
      <alignment vertical="center" wrapText="1"/>
      <protection locked="0"/>
    </xf>
    <xf numFmtId="0" fontId="19" fillId="0" borderId="7" xfId="0" applyFont="1" applyBorder="1" applyAlignment="1" applyProtection="1">
      <alignment vertical="center" wrapText="1"/>
      <protection locked="0"/>
    </xf>
    <xf numFmtId="49" fontId="21" fillId="0" borderId="0" xfId="0" applyNumberFormat="1" applyFont="1">
      <alignment vertical="center"/>
    </xf>
    <xf numFmtId="0" fontId="22" fillId="0" borderId="1" xfId="0" applyFont="1" applyBorder="1" applyAlignment="1">
      <alignment vertical="center" wrapText="1"/>
    </xf>
    <xf numFmtId="0" fontId="13" fillId="0" borderId="0" xfId="0" applyFont="1" applyAlignment="1">
      <alignment wrapText="1"/>
    </xf>
    <xf numFmtId="0" fontId="12" fillId="0" borderId="0" xfId="0" applyFont="1" applyAlignment="1" applyProtection="1">
      <alignment horizontal="center" vertical="center" wrapText="1"/>
      <protection locked="0"/>
    </xf>
    <xf numFmtId="0" fontId="13" fillId="0" borderId="0" xfId="0" applyFont="1">
      <alignment vertical="center"/>
    </xf>
    <xf numFmtId="0" fontId="24" fillId="0" borderId="0" xfId="0" applyFont="1">
      <alignment vertical="center"/>
    </xf>
    <xf numFmtId="0" fontId="23" fillId="0" borderId="1" xfId="0" applyFont="1" applyBorder="1">
      <alignment vertical="center"/>
    </xf>
    <xf numFmtId="0" fontId="23" fillId="0" borderId="1" xfId="0" applyFont="1" applyBorder="1" applyAlignment="1">
      <alignment vertical="center" wrapText="1"/>
    </xf>
    <xf numFmtId="0" fontId="16" fillId="0" borderId="0" xfId="0" applyFont="1" applyFill="1" applyBorder="1" applyProtection="1">
      <alignment vertical="center"/>
      <protection locked="0"/>
    </xf>
    <xf numFmtId="0" fontId="25" fillId="4" borderId="0" xfId="0" applyFont="1" applyFill="1">
      <alignment vertical="center"/>
    </xf>
    <xf numFmtId="0" fontId="16" fillId="0" borderId="0" xfId="0" applyFont="1" applyBorder="1" applyProtection="1">
      <alignment vertical="center"/>
      <protection locked="0"/>
    </xf>
    <xf numFmtId="49" fontId="16" fillId="0" borderId="0" xfId="0" applyNumberFormat="1" applyFont="1" applyBorder="1" applyProtection="1">
      <alignment vertical="center"/>
      <protection locked="0"/>
    </xf>
    <xf numFmtId="0" fontId="16"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wrapText="1"/>
      <protection locked="0"/>
    </xf>
    <xf numFmtId="0" fontId="16" fillId="0" borderId="0" xfId="0" applyFont="1" applyBorder="1" applyAlignment="1">
      <alignment vertical="center" wrapText="1"/>
    </xf>
    <xf numFmtId="0" fontId="15" fillId="0" borderId="0" xfId="0" applyFont="1" applyBorder="1" applyProtection="1">
      <alignment vertical="center"/>
      <protection locked="0"/>
    </xf>
    <xf numFmtId="0" fontId="16" fillId="2" borderId="0" xfId="0" applyFont="1" applyFill="1" applyBorder="1" applyAlignment="1">
      <alignment vertical="center" wrapText="1"/>
    </xf>
    <xf numFmtId="0" fontId="17" fillId="0" borderId="1"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26" fillId="5" borderId="0" xfId="0" applyFont="1" applyFill="1">
      <alignment vertical="center"/>
    </xf>
    <xf numFmtId="0" fontId="1" fillId="0" borderId="1" xfId="0" applyFont="1" applyBorder="1" applyAlignment="1" applyProtection="1">
      <alignment horizontal="center" vertical="center"/>
      <protection locked="0"/>
    </xf>
    <xf numFmtId="0" fontId="1" fillId="0" borderId="1" xfId="0" applyFont="1" applyBorder="1" applyProtection="1">
      <alignment vertical="center"/>
      <protection locked="0"/>
    </xf>
    <xf numFmtId="0" fontId="12" fillId="2" borderId="1" xfId="0" applyFont="1" applyFill="1" applyBorder="1" applyAlignment="1" applyProtection="1">
      <alignment vertical="center" wrapText="1"/>
      <protection locked="0"/>
    </xf>
    <xf numFmtId="0" fontId="28" fillId="0" borderId="2" xfId="0" applyFont="1" applyBorder="1" applyAlignment="1" applyProtection="1">
      <alignment horizontal="left" vertical="center"/>
      <protection locked="0"/>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7" borderId="1" xfId="0" applyFont="1" applyFill="1" applyBorder="1" applyProtection="1">
      <alignment vertical="center"/>
      <protection locked="0"/>
    </xf>
    <xf numFmtId="0" fontId="12" fillId="8" borderId="1" xfId="0" applyFont="1" applyFill="1" applyBorder="1" applyProtection="1">
      <alignment vertical="center"/>
      <protection locked="0"/>
    </xf>
    <xf numFmtId="49" fontId="12" fillId="8" borderId="1" xfId="0" applyNumberFormat="1" applyFont="1" applyFill="1" applyBorder="1" applyAlignment="1" applyProtection="1">
      <alignment vertical="center" wrapText="1"/>
      <protection locked="0"/>
    </xf>
    <xf numFmtId="0" fontId="12" fillId="8" borderId="1" xfId="0" applyFont="1" applyFill="1" applyBorder="1" applyAlignment="1" applyProtection="1">
      <alignment vertical="center" wrapText="1"/>
      <protection locked="0"/>
    </xf>
    <xf numFmtId="0" fontId="12" fillId="8" borderId="1" xfId="0" applyFont="1" applyFill="1" applyBorder="1" applyAlignment="1" applyProtection="1">
      <alignment horizontal="center" vertical="center" wrapText="1"/>
      <protection locked="0"/>
    </xf>
    <xf numFmtId="0" fontId="27" fillId="8" borderId="1" xfId="0" applyFont="1" applyFill="1" applyBorder="1" applyAlignment="1" applyProtection="1">
      <alignment horizontal="center" vertical="center" wrapText="1"/>
      <protection locked="0"/>
    </xf>
    <xf numFmtId="0" fontId="23" fillId="0" borderId="0" xfId="0" applyFont="1" applyBorder="1">
      <alignment vertical="center"/>
    </xf>
    <xf numFmtId="0" fontId="23" fillId="0" borderId="0" xfId="0" applyFont="1" applyBorder="1" applyAlignment="1">
      <alignment vertical="center" wrapText="1"/>
    </xf>
    <xf numFmtId="0" fontId="0" fillId="0" borderId="0" xfId="0" applyAlignment="1">
      <alignment vertical="center"/>
    </xf>
    <xf numFmtId="0" fontId="25" fillId="4" borderId="0" xfId="0" applyFont="1" applyFill="1" applyAlignment="1">
      <alignment horizontal="center" vertical="center"/>
    </xf>
    <xf numFmtId="0" fontId="0" fillId="0" borderId="0" xfId="0" applyAlignment="1">
      <alignment horizontal="center" vertical="center"/>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19" fillId="0" borderId="0" xfId="0" applyFont="1" applyAlignment="1" applyProtection="1">
      <alignment horizontal="center" vertical="center" wrapText="1"/>
      <protection hidden="1"/>
    </xf>
    <xf numFmtId="0" fontId="19" fillId="0" borderId="5" xfId="0" applyFont="1" applyBorder="1" applyAlignment="1" applyProtection="1">
      <alignment horizontal="center" vertical="center" wrapText="1"/>
      <protection locked="0"/>
    </xf>
    <xf numFmtId="0" fontId="0" fillId="0" borderId="0" xfId="0" applyAlignment="1">
      <alignment horizontal="center" vertical="center" wrapText="1"/>
    </xf>
    <xf numFmtId="49" fontId="16" fillId="0" borderId="1" xfId="0" applyNumberFormat="1" applyFont="1" applyBorder="1" applyAlignment="1" applyProtection="1">
      <alignment horizontal="center" vertical="center"/>
      <protection locked="0"/>
    </xf>
    <xf numFmtId="0" fontId="17" fillId="9" borderId="1" xfId="0" applyFont="1" applyFill="1" applyBorder="1" applyAlignment="1" applyProtection="1">
      <alignment horizontal="center" vertical="center" wrapText="1"/>
      <protection hidden="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9"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28" fillId="0" borderId="3" xfId="0" applyFont="1" applyBorder="1" applyAlignment="1">
      <alignment horizontal="center"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49" fontId="18" fillId="0" borderId="1" xfId="0" applyNumberFormat="1" applyFont="1" applyFill="1" applyBorder="1" applyProtection="1">
      <alignment vertical="center"/>
      <protection locked="0"/>
    </xf>
    <xf numFmtId="0" fontId="34" fillId="9" borderId="1" xfId="0" applyNumberFormat="1" applyFont="1" applyFill="1" applyBorder="1" applyAlignment="1" applyProtection="1">
      <alignment horizontal="center" vertical="center" wrapText="1"/>
      <protection hidden="1"/>
    </xf>
    <xf numFmtId="0" fontId="18" fillId="0" borderId="1" xfId="0" applyFont="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34" fillId="9" borderId="1" xfId="0" applyFont="1" applyFill="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34" fillId="9" borderId="6" xfId="0" applyFont="1" applyFill="1" applyBorder="1" applyAlignment="1" applyProtection="1">
      <alignment horizontal="center" vertical="center" wrapText="1"/>
      <protection hidden="1"/>
    </xf>
    <xf numFmtId="0" fontId="19" fillId="0" borderId="6" xfId="0" applyFont="1" applyBorder="1" applyProtection="1">
      <alignment vertical="center"/>
      <protection locked="0"/>
    </xf>
    <xf numFmtId="0" fontId="18" fillId="2" borderId="6" xfId="0" applyFont="1" applyFill="1" applyBorder="1" applyAlignment="1" applyProtection="1">
      <alignment vertical="center" wrapText="1"/>
      <protection locked="0"/>
    </xf>
    <xf numFmtId="0" fontId="33" fillId="0" borderId="1" xfId="1" applyFont="1" applyBorder="1"/>
    <xf numFmtId="49" fontId="35" fillId="0" borderId="0" xfId="0" applyNumberFormat="1" applyFont="1">
      <alignment vertical="center"/>
    </xf>
    <xf numFmtId="0" fontId="35" fillId="0" borderId="0" xfId="0" applyFont="1">
      <alignment vertical="center"/>
    </xf>
    <xf numFmtId="49" fontId="35" fillId="0" borderId="0" xfId="0" applyNumberFormat="1" applyFont="1" applyAlignment="1">
      <alignment vertical="center" wrapText="1"/>
    </xf>
    <xf numFmtId="0" fontId="35" fillId="0" borderId="0" xfId="0" applyFont="1" applyAlignment="1">
      <alignmen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3" xfId="0" applyFont="1" applyBorder="1" applyAlignment="1">
      <alignment vertical="center"/>
    </xf>
    <xf numFmtId="0" fontId="30" fillId="0" borderId="3" xfId="0" applyFont="1" applyBorder="1" applyAlignment="1">
      <alignment vertical="center"/>
    </xf>
    <xf numFmtId="0" fontId="30" fillId="0" borderId="4" xfId="0" applyFont="1" applyBorder="1" applyAlignment="1">
      <alignmen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7" borderId="1" xfId="0"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wrapText="1"/>
      <protection locked="0"/>
    </xf>
    <xf numFmtId="0" fontId="28" fillId="6" borderId="1" xfId="0" applyFont="1" applyFill="1" applyBorder="1" applyAlignment="1">
      <alignment vertical="center"/>
    </xf>
    <xf numFmtId="0" fontId="28" fillId="6" borderId="1"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wrapText="1"/>
      <protection hidden="1"/>
    </xf>
    <xf numFmtId="0" fontId="19" fillId="0" borderId="2" xfId="0" applyFont="1" applyBorder="1" applyAlignment="1" applyProtection="1">
      <alignment horizontal="center" vertical="center"/>
      <protection locked="0"/>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0" fillId="0" borderId="0" xfId="0" applyAlignment="1">
      <alignment vertical="center"/>
    </xf>
    <xf numFmtId="0" fontId="26" fillId="5" borderId="0" xfId="0" applyFont="1" applyFill="1" applyAlignment="1">
      <alignment horizontal="left" vertical="center" wrapText="1"/>
    </xf>
  </cellXfs>
  <cellStyles count="2">
    <cellStyle name="一般" xfId="0" builtinId="0"/>
    <cellStyle name="一般 2" xfId="1" xr:uid="{00000000-0005-0000-0000-00002F000000}"/>
  </cellStyles>
  <dxfs count="44">
    <dxf>
      <font>
        <b val="0"/>
        <i val="0"/>
        <strike val="0"/>
        <condense val="0"/>
        <extend val="0"/>
        <outline val="0"/>
        <shadow val="0"/>
        <u val="none"/>
        <vertAlign val="baseline"/>
        <sz val="10"/>
        <color theme="1"/>
        <name val="標楷體"/>
        <family val="4"/>
        <charset val="136"/>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numFmt numFmtId="30" formatCode="@"/>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border diagonalUp="0" diagonalDown="0">
        <left/>
        <right style="thin">
          <color indexed="64"/>
        </right>
        <top style="thin">
          <color indexed="64"/>
        </top>
        <bottom style="thin">
          <color indexed="64"/>
        </bottom>
      </border>
      <protection locked="0" hidden="0"/>
    </dxf>
    <dxf>
      <border outline="0">
        <left style="thin">
          <color rgb="FF000000"/>
        </left>
        <right style="thin">
          <color rgb="FF000000"/>
        </right>
        <bottom style="thin">
          <color rgb="FF000000"/>
        </bottom>
      </border>
    </dxf>
    <dxf>
      <font>
        <strike val="0"/>
        <outline val="0"/>
        <shadow val="0"/>
        <u val="none"/>
        <vertAlign val="baseline"/>
        <name val="Microsoft JhengHei Light"/>
        <family val="2"/>
        <charset val="136"/>
        <scheme val="none"/>
      </font>
      <protection locked="0" hidden="0"/>
    </dxf>
    <dxf>
      <font>
        <b val="0"/>
        <i val="0"/>
        <strike val="0"/>
        <condense val="0"/>
        <extend val="0"/>
        <outline val="0"/>
        <shadow val="0"/>
        <u val="none"/>
        <vertAlign val="baseline"/>
        <sz val="10"/>
        <color theme="1"/>
        <name val="Microsoft JhengHei Light"/>
        <family val="2"/>
        <charset val="136"/>
        <scheme val="none"/>
      </font>
      <fill>
        <patternFill>
          <fgColor indexed="64"/>
          <bgColor theme="4"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標楷體"/>
        <family val="4"/>
        <charset val="136"/>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numFmt numFmtId="30" formatCode="@"/>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border diagonalUp="0" diagonalDown="0">
        <left/>
        <right style="thin">
          <color indexed="64"/>
        </right>
        <top style="thin">
          <color indexed="64"/>
        </top>
        <bottom style="thin">
          <color indexed="64"/>
        </bottom>
      </border>
      <protection locked="0" hidden="0"/>
    </dxf>
    <dxf>
      <border outline="0">
        <left style="thin">
          <color indexed="64"/>
        </left>
        <right style="thin">
          <color indexed="64"/>
        </right>
        <bottom style="thin">
          <color indexed="64"/>
        </bottom>
      </border>
    </dxf>
    <dxf>
      <font>
        <strike val="0"/>
        <outline val="0"/>
        <shadow val="0"/>
        <u val="none"/>
        <vertAlign val="baseline"/>
        <name val="Microsoft JhengHei Light"/>
        <family val="2"/>
        <charset val="136"/>
        <scheme val="none"/>
      </font>
      <protection locked="0" hidden="0"/>
    </dxf>
    <dxf>
      <font>
        <b val="0"/>
        <i val="0"/>
        <strike val="0"/>
        <condense val="0"/>
        <extend val="0"/>
        <outline val="0"/>
        <shadow val="0"/>
        <u val="none"/>
        <vertAlign val="baseline"/>
        <sz val="10"/>
        <color theme="1"/>
        <name val="Microsoft JhengHei Light"/>
        <family val="2"/>
        <charset val="136"/>
        <scheme val="none"/>
      </font>
      <fill>
        <patternFill>
          <fgColor indexed="64"/>
          <bgColor theme="4"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671657</xdr:colOff>
      <xdr:row>3</xdr:row>
      <xdr:rowOff>2819401</xdr:rowOff>
    </xdr:from>
    <xdr:to>
      <xdr:col>23</xdr:col>
      <xdr:colOff>514349</xdr:colOff>
      <xdr:row>4</xdr:row>
      <xdr:rowOff>2724151</xdr:rowOff>
    </xdr:to>
    <xdr:pic>
      <xdr:nvPicPr>
        <xdr:cNvPr id="8" name="圖片 7">
          <a:extLst>
            <a:ext uri="{FF2B5EF4-FFF2-40B4-BE49-F238E27FC236}">
              <a16:creationId xmlns:a16="http://schemas.microsoft.com/office/drawing/2014/main" id="{39BAE0B3-80A4-4417-A6E3-4FC91A65A7E8}"/>
            </a:ext>
          </a:extLst>
        </xdr:cNvPr>
        <xdr:cNvPicPr>
          <a:picLocks noChangeAspect="1"/>
        </xdr:cNvPicPr>
      </xdr:nvPicPr>
      <xdr:blipFill>
        <a:blip xmlns:r="http://schemas.openxmlformats.org/officeDocument/2006/relationships" r:embed="rId1"/>
        <a:stretch>
          <a:fillRect/>
        </a:stretch>
      </xdr:blipFill>
      <xdr:spPr>
        <a:xfrm>
          <a:off x="7977332" y="4238626"/>
          <a:ext cx="8062767" cy="2743200"/>
        </a:xfrm>
        <a:prstGeom prst="rect">
          <a:avLst/>
        </a:prstGeom>
      </xdr:spPr>
    </xdr:pic>
    <xdr:clientData/>
  </xdr:twoCellAnchor>
  <xdr:twoCellAnchor editAs="oneCell">
    <xdr:from>
      <xdr:col>12</xdr:col>
      <xdr:colOff>663182</xdr:colOff>
      <xdr:row>2</xdr:row>
      <xdr:rowOff>304799</xdr:rowOff>
    </xdr:from>
    <xdr:to>
      <xdr:col>23</xdr:col>
      <xdr:colOff>523875</xdr:colOff>
      <xdr:row>3</xdr:row>
      <xdr:rowOff>2752725</xdr:rowOff>
    </xdr:to>
    <xdr:pic>
      <xdr:nvPicPr>
        <xdr:cNvPr id="4" name="圖片 3">
          <a:extLst>
            <a:ext uri="{FF2B5EF4-FFF2-40B4-BE49-F238E27FC236}">
              <a16:creationId xmlns:a16="http://schemas.microsoft.com/office/drawing/2014/main" id="{DD74E888-2B87-4335-BE8D-6FD94445F4E3}"/>
            </a:ext>
          </a:extLst>
        </xdr:cNvPr>
        <xdr:cNvPicPr>
          <a:picLocks noChangeAspect="1"/>
        </xdr:cNvPicPr>
      </xdr:nvPicPr>
      <xdr:blipFill>
        <a:blip xmlns:r="http://schemas.openxmlformats.org/officeDocument/2006/relationships" r:embed="rId2"/>
        <a:stretch>
          <a:fillRect/>
        </a:stretch>
      </xdr:blipFill>
      <xdr:spPr>
        <a:xfrm>
          <a:off x="7968857" y="1514474"/>
          <a:ext cx="8080768" cy="2762251"/>
        </a:xfrm>
        <a:prstGeom prst="rect">
          <a:avLst/>
        </a:prstGeom>
      </xdr:spPr>
    </xdr:pic>
    <xdr:clientData/>
  </xdr:twoCellAnchor>
  <xdr:twoCellAnchor editAs="oneCell">
    <xdr:from>
      <xdr:col>13</xdr:col>
      <xdr:colOff>11431</xdr:colOff>
      <xdr:row>18</xdr:row>
      <xdr:rowOff>7620</xdr:rowOff>
    </xdr:from>
    <xdr:to>
      <xdr:col>14</xdr:col>
      <xdr:colOff>585743</xdr:colOff>
      <xdr:row>19</xdr:row>
      <xdr:rowOff>123825</xdr:rowOff>
    </xdr:to>
    <xdr:pic>
      <xdr:nvPicPr>
        <xdr:cNvPr id="2" name="圖片 1">
          <a:extLst>
            <a:ext uri="{FF2B5EF4-FFF2-40B4-BE49-F238E27FC236}">
              <a16:creationId xmlns:a16="http://schemas.microsoft.com/office/drawing/2014/main" id="{3D325A57-C110-4DE0-A452-AD9F1866BBC6}"/>
            </a:ext>
          </a:extLst>
        </xdr:cNvPr>
        <xdr:cNvPicPr>
          <a:picLocks noChangeAspect="1"/>
        </xdr:cNvPicPr>
      </xdr:nvPicPr>
      <xdr:blipFill>
        <a:blip xmlns:r="http://schemas.openxmlformats.org/officeDocument/2006/relationships" r:embed="rId3"/>
        <a:stretch>
          <a:fillRect/>
        </a:stretch>
      </xdr:blipFill>
      <xdr:spPr>
        <a:xfrm>
          <a:off x="8002906" y="11913870"/>
          <a:ext cx="1260112" cy="114490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13</xdr:col>
      <xdr:colOff>320040</xdr:colOff>
      <xdr:row>4</xdr:row>
      <xdr:rowOff>1264920</xdr:rowOff>
    </xdr:from>
    <xdr:to>
      <xdr:col>18</xdr:col>
      <xdr:colOff>171450</xdr:colOff>
      <xdr:row>4</xdr:row>
      <xdr:rowOff>2667000</xdr:rowOff>
    </xdr:to>
    <xdr:sp macro="" textlink="">
      <xdr:nvSpPr>
        <xdr:cNvPr id="25" name="矩形: 圓角 24">
          <a:extLst>
            <a:ext uri="{FF2B5EF4-FFF2-40B4-BE49-F238E27FC236}">
              <a16:creationId xmlns:a16="http://schemas.microsoft.com/office/drawing/2014/main" id="{72A085B7-35D2-439F-BBAB-30383C3F9C6B}"/>
            </a:ext>
          </a:extLst>
        </xdr:cNvPr>
        <xdr:cNvSpPr/>
      </xdr:nvSpPr>
      <xdr:spPr>
        <a:xfrm>
          <a:off x="8311515" y="5522595"/>
          <a:ext cx="3328035" cy="140208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ysClr val="windowText" lastClr="000000"/>
            </a:solidFill>
          </a:endParaRPr>
        </a:p>
      </xdr:txBody>
    </xdr:sp>
    <xdr:clientData/>
  </xdr:twoCellAnchor>
  <xdr:twoCellAnchor editAs="oneCell">
    <xdr:from>
      <xdr:col>14</xdr:col>
      <xdr:colOff>621031</xdr:colOff>
      <xdr:row>17</xdr:row>
      <xdr:rowOff>474345</xdr:rowOff>
    </xdr:from>
    <xdr:to>
      <xdr:col>17</xdr:col>
      <xdr:colOff>145045</xdr:colOff>
      <xdr:row>19</xdr:row>
      <xdr:rowOff>1085850</xdr:rowOff>
    </xdr:to>
    <xdr:pic>
      <xdr:nvPicPr>
        <xdr:cNvPr id="36" name="圖片 35">
          <a:extLst>
            <a:ext uri="{FF2B5EF4-FFF2-40B4-BE49-F238E27FC236}">
              <a16:creationId xmlns:a16="http://schemas.microsoft.com/office/drawing/2014/main" id="{DB4685F0-082C-4981-94D1-4A130A8ABE38}"/>
            </a:ext>
          </a:extLst>
        </xdr:cNvPr>
        <xdr:cNvPicPr>
          <a:picLocks noChangeAspect="1"/>
        </xdr:cNvPicPr>
      </xdr:nvPicPr>
      <xdr:blipFill rotWithShape="1">
        <a:blip xmlns:r="http://schemas.openxmlformats.org/officeDocument/2006/relationships" r:embed="rId4"/>
        <a:srcRect r="5590"/>
        <a:stretch/>
      </xdr:blipFill>
      <xdr:spPr>
        <a:xfrm>
          <a:off x="9774556" y="11875770"/>
          <a:ext cx="1886214" cy="2145030"/>
        </a:xfrm>
        <a:prstGeom prst="rect">
          <a:avLst/>
        </a:prstGeom>
      </xdr:spPr>
    </xdr:pic>
    <xdr:clientData/>
  </xdr:twoCellAnchor>
  <xdr:twoCellAnchor editAs="oneCell">
    <xdr:from>
      <xdr:col>0</xdr:col>
      <xdr:colOff>0</xdr:colOff>
      <xdr:row>29</xdr:row>
      <xdr:rowOff>0</xdr:rowOff>
    </xdr:from>
    <xdr:to>
      <xdr:col>8</xdr:col>
      <xdr:colOff>737300</xdr:colOff>
      <xdr:row>46</xdr:row>
      <xdr:rowOff>99372</xdr:rowOff>
    </xdr:to>
    <xdr:pic>
      <xdr:nvPicPr>
        <xdr:cNvPr id="6" name="圖片 5">
          <a:extLst>
            <a:ext uri="{FF2B5EF4-FFF2-40B4-BE49-F238E27FC236}">
              <a16:creationId xmlns:a16="http://schemas.microsoft.com/office/drawing/2014/main" id="{8570A3BB-2A15-4164-8C36-B6A95CFA7F50}"/>
            </a:ext>
          </a:extLst>
        </xdr:cNvPr>
        <xdr:cNvPicPr>
          <a:picLocks noChangeAspect="1"/>
        </xdr:cNvPicPr>
      </xdr:nvPicPr>
      <xdr:blipFill>
        <a:blip xmlns:r="http://schemas.openxmlformats.org/officeDocument/2006/relationships" r:embed="rId5"/>
        <a:stretch>
          <a:fillRect/>
        </a:stretch>
      </xdr:blipFill>
      <xdr:spPr>
        <a:xfrm>
          <a:off x="0" y="16642080"/>
          <a:ext cx="5145470" cy="3596952"/>
        </a:xfrm>
        <a:prstGeom prst="rect">
          <a:avLst/>
        </a:prstGeom>
      </xdr:spPr>
    </xdr:pic>
    <xdr:clientData/>
  </xdr:twoCellAnchor>
  <xdr:oneCellAnchor>
    <xdr:from>
      <xdr:col>13</xdr:col>
      <xdr:colOff>438150</xdr:colOff>
      <xdr:row>7</xdr:row>
      <xdr:rowOff>0</xdr:rowOff>
    </xdr:from>
    <xdr:ext cx="184731" cy="264560"/>
    <xdr:sp macro="" textlink="">
      <xdr:nvSpPr>
        <xdr:cNvPr id="12" name="文字方塊 11">
          <a:extLst>
            <a:ext uri="{FF2B5EF4-FFF2-40B4-BE49-F238E27FC236}">
              <a16:creationId xmlns:a16="http://schemas.microsoft.com/office/drawing/2014/main" id="{DB71BA3E-6DB8-4AA4-B937-EE758C727121}"/>
            </a:ext>
          </a:extLst>
        </xdr:cNvPr>
        <xdr:cNvSpPr txBox="1"/>
      </xdr:nvSpPr>
      <xdr:spPr>
        <a:xfrm>
          <a:off x="8429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sz="1100"/>
        </a:p>
      </xdr:txBody>
    </xdr:sp>
    <xdr:clientData/>
  </xdr:oneCellAnchor>
  <xdr:twoCellAnchor>
    <xdr:from>
      <xdr:col>13</xdr:col>
      <xdr:colOff>1</xdr:colOff>
      <xdr:row>7</xdr:row>
      <xdr:rowOff>1</xdr:rowOff>
    </xdr:from>
    <xdr:to>
      <xdr:col>17</xdr:col>
      <xdr:colOff>19051</xdr:colOff>
      <xdr:row>8</xdr:row>
      <xdr:rowOff>504826</xdr:rowOff>
    </xdr:to>
    <xdr:sp macro="" textlink="">
      <xdr:nvSpPr>
        <xdr:cNvPr id="24" name="矩形: 圓角 23">
          <a:extLst>
            <a:ext uri="{FF2B5EF4-FFF2-40B4-BE49-F238E27FC236}">
              <a16:creationId xmlns:a16="http://schemas.microsoft.com/office/drawing/2014/main" id="{6B07CFD0-05E6-42AC-8CA3-616245951D35}"/>
            </a:ext>
          </a:extLst>
        </xdr:cNvPr>
        <xdr:cNvSpPr/>
      </xdr:nvSpPr>
      <xdr:spPr>
        <a:xfrm>
          <a:off x="7991476" y="7734301"/>
          <a:ext cx="3067050" cy="9715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ysClr val="windowText" lastClr="000000"/>
            </a:solidFill>
          </a:endParaRPr>
        </a:p>
      </xdr:txBody>
    </xdr:sp>
    <xdr:clientData/>
  </xdr:twoCellAnchor>
  <xdr:twoCellAnchor>
    <xdr:from>
      <xdr:col>18</xdr:col>
      <xdr:colOff>540616</xdr:colOff>
      <xdr:row>3</xdr:row>
      <xdr:rowOff>647700</xdr:rowOff>
    </xdr:from>
    <xdr:to>
      <xdr:col>22</xdr:col>
      <xdr:colOff>647700</xdr:colOff>
      <xdr:row>3</xdr:row>
      <xdr:rowOff>2819401</xdr:rowOff>
    </xdr:to>
    <xdr:cxnSp macro="">
      <xdr:nvCxnSpPr>
        <xdr:cNvPr id="18" name="直線單箭頭接點 17">
          <a:extLst>
            <a:ext uri="{FF2B5EF4-FFF2-40B4-BE49-F238E27FC236}">
              <a16:creationId xmlns:a16="http://schemas.microsoft.com/office/drawing/2014/main" id="{53CDEC0E-CAD0-4642-B73F-A8AFA1A18161}"/>
            </a:ext>
          </a:extLst>
        </xdr:cNvPr>
        <xdr:cNvCxnSpPr>
          <a:endCxn id="8" idx="0"/>
        </xdr:cNvCxnSpPr>
      </xdr:nvCxnSpPr>
      <xdr:spPr>
        <a:xfrm flipH="1">
          <a:off x="12008716" y="2171700"/>
          <a:ext cx="3269384" cy="2171701"/>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178667</xdr:colOff>
      <xdr:row>4</xdr:row>
      <xdr:rowOff>2714625</xdr:rowOff>
    </xdr:from>
    <xdr:to>
      <xdr:col>15</xdr:col>
      <xdr:colOff>561975</xdr:colOff>
      <xdr:row>6</xdr:row>
      <xdr:rowOff>295276</xdr:rowOff>
    </xdr:to>
    <xdr:cxnSp macro="">
      <xdr:nvCxnSpPr>
        <xdr:cNvPr id="28" name="直線單箭頭接點 27">
          <a:extLst>
            <a:ext uri="{FF2B5EF4-FFF2-40B4-BE49-F238E27FC236}">
              <a16:creationId xmlns:a16="http://schemas.microsoft.com/office/drawing/2014/main" id="{FC156177-D412-4FFA-99C6-A393CE3CB692}"/>
            </a:ext>
          </a:extLst>
        </xdr:cNvPr>
        <xdr:cNvCxnSpPr/>
      </xdr:nvCxnSpPr>
      <xdr:spPr>
        <a:xfrm flipH="1">
          <a:off x="9541742" y="7077075"/>
          <a:ext cx="383308" cy="733426"/>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4F318C-2C07-4142-95F1-52662D1DA9F3}" name="表格1_3" displayName="表格1_3" ref="A6:S106" totalsRowShown="0" headerRowDxfId="21" dataDxfId="20" tableBorderDxfId="19">
  <autoFilter ref="A6:S106" xr:uid="{FF36AA58-D16A-426B-A278-01DE323D0923}"/>
  <sortState ref="A7:S106">
    <sortCondition ref="S6:S106"/>
  </sortState>
  <tableColumns count="19">
    <tableColumn id="1" xr3:uid="{EBD8B624-BE87-4750-8487-29253625322C}" name="項次" dataDxfId="18"/>
    <tableColumn id="2" xr3:uid="{7BB3DA17-0BBC-4948-934C-4B83742F15DE}" name="化學文摘號碼(CAS NO.)" dataDxfId="17"/>
    <tableColumn id="3" xr3:uid="{550EF5B2-2CF7-4C6C-A77E-31106D1FD48F}" name="英文名稱" dataDxfId="16"/>
    <tableColumn id="4" xr3:uid="{191B1655-3454-4AC8-866B-AE233C698B16}" name="中文名稱" dataDxfId="15"/>
    <tableColumn id="5" xr3:uid="{F2922631-3483-4236-88E0-F7D31F627D46}" name="SDS索引" dataDxfId="14"/>
    <tableColumn id="6" xr3:uid="{1B1A596B-4DD8-4A45-9C32-B35D1BCB1D45}" name="製造者、輪入者或供應者" dataDxfId="13"/>
    <tableColumn id="7" xr3:uid="{1B764ACC-DFB1-4C69-9D80-57AB07B044A7}" name="每次平均使用量" dataDxfId="12"/>
    <tableColumn id="8" xr3:uid="{2F393229-DE8D-48B5-B30E-715FE6FFA2E4}" name="每次最大使用量" dataDxfId="11"/>
    <tableColumn id="9" xr3:uid="{E2956B11-60AB-488F-8A45-8285968A8789}" name="位置" dataDxfId="10"/>
    <tableColumn id="10" xr3:uid="{B8782E21-A93D-4B90-8B22-78654D9CCE67}" name="年平均貯存量" dataDxfId="9"/>
    <tableColumn id="11" xr3:uid="{AA89AA51-0A46-41AF-BBFA-90F25C1823D4}" name="年最大貯存量" dataDxfId="8"/>
    <tableColumn id="12" xr3:uid="{721987AE-F280-4549-B2CC-9037D13555CC}" name="是否有暴露容許濃度(492)" dataDxfId="7">
      <calculatedColumnFormula>IF(B7="","",_xlfn.IFNA(VLOOKUP(B7,查詢!$A$1:$K$490,11,0),"否"))</calculatedColumnFormula>
    </tableColumn>
    <tableColumn id="13" xr3:uid="{A590251D-AE75-48D0-9248-E3AA172444F4}" name="是否應實施作業環境監測(91)" dataDxfId="6">
      <calculatedColumnFormula>IF(B7="","",_xlfn.IFNA(VLOOKUP(B7,查詢!$A$1:$K$490,10,0),"否"))</calculatedColumnFormula>
    </tableColumn>
    <tableColumn id="14" xr3:uid="{863FC635-ABC0-45AD-BD62-ACE56430FBC3}" name="評估方法" dataDxfId="5"/>
    <tableColumn id="15" xr3:uid="{7275F542-1536-43C1-B643-D9BDFCBA076D}" name="作業環境監測結果" dataDxfId="4"/>
    <tableColumn id="16" xr3:uid="{7FC7B036-1D3C-4211-8FD2-94217325A4C7}" name="風險等級/管理方法" dataDxfId="3"/>
    <tableColumn id="17" xr3:uid="{49EED9D0-E8BF-4A3C-BE02-A1312DBAB985}" name="危害分類" dataDxfId="2"/>
    <tableColumn id="18" xr3:uid="{A02E954E-FF2A-4417-9AD3-F8B257724F75}" name="暴露人數" dataDxfId="1"/>
    <tableColumn id="19" xr3:uid="{94772E6A-3116-405B-BD76-F603EA91CFD9}" name="備註" dataDxfId="0"/>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36AA58-D16A-426B-A278-01DE323D0923}" name="表格1" displayName="表格1" ref="A6:S106" totalsRowShown="0" headerRowDxfId="43" dataDxfId="42" tableBorderDxfId="41">
  <autoFilter ref="A6:S106" xr:uid="{FF36AA58-D16A-426B-A278-01DE323D0923}"/>
  <sortState ref="A7:S106">
    <sortCondition ref="S6:S106"/>
  </sortState>
  <tableColumns count="19">
    <tableColumn id="1" xr3:uid="{99FB83C1-E0C5-42AA-8F12-4AFBF974C119}" name="項次" dataDxfId="40"/>
    <tableColumn id="2" xr3:uid="{F4438F83-52E1-47BC-9153-F16CB8E2D622}" name="化學文摘號碼(CAS NO.)" dataDxfId="39"/>
    <tableColumn id="3" xr3:uid="{0BA7CD3B-332C-4F1B-816E-A53471040A27}" name="英文名稱" dataDxfId="38"/>
    <tableColumn id="4" xr3:uid="{324B21DB-5653-4D0F-AF2F-277EC840E608}" name="中文名稱" dataDxfId="37"/>
    <tableColumn id="5" xr3:uid="{0E8C1A59-CEA4-48CE-944A-8A67EFA70760}" name="SDS索引" dataDxfId="36"/>
    <tableColumn id="6" xr3:uid="{92EF0A35-F5AF-4510-97E1-22928E389031}" name="製造者、輪入者或供應者" dataDxfId="35"/>
    <tableColumn id="7" xr3:uid="{809B68F1-08E3-46B0-AF44-94D3E6BD5F24}" name="每次平均使用量" dataDxfId="34"/>
    <tableColumn id="8" xr3:uid="{E0FFE6F4-7FA0-4D8C-B572-2BEFCF1BE85C}" name="每次最大使用量" dataDxfId="33"/>
    <tableColumn id="9" xr3:uid="{CC084AE9-3534-4647-844F-4D381613D843}" name="位置" dataDxfId="32"/>
    <tableColumn id="10" xr3:uid="{9F5FCDC0-31B5-46B2-B6BA-3F22B277E7F4}" name="年平均貯存量" dataDxfId="31"/>
    <tableColumn id="11" xr3:uid="{B51205EB-D1BB-4B11-9A44-0264211D575B}" name="年最大貯存量" dataDxfId="30"/>
    <tableColumn id="12" xr3:uid="{0B2680DD-0A63-40B0-945E-33A2F872B63A}" name="是否有暴露容許濃度(492)" dataDxfId="29">
      <calculatedColumnFormula>IF(B7="","",_xlfn.IFNA(VLOOKUP(B7,查詢!$A$1:$K$490,11,0),"否"))</calculatedColumnFormula>
    </tableColumn>
    <tableColumn id="13" xr3:uid="{E7CFA572-5CDB-43F9-B5F1-C2C04D74AD81}" name="是否應實施作業環境監測(91)" dataDxfId="28">
      <calculatedColumnFormula>IF(B7="","",_xlfn.IFNA(VLOOKUP(B7,查詢!$A$1:$K$490,10,0),"否"))</calculatedColumnFormula>
    </tableColumn>
    <tableColumn id="14" xr3:uid="{A79F8D7B-F612-4E23-877B-80DE94DE6CAE}" name="評估方法" dataDxfId="27"/>
    <tableColumn id="15" xr3:uid="{5EF35076-3B07-4221-8081-15083705D8C4}" name="作業環境監測結果" dataDxfId="26"/>
    <tableColumn id="16" xr3:uid="{5FA46CBA-8324-459D-8621-DE173D8FB855}" name="風險等級/管理方法" dataDxfId="25"/>
    <tableColumn id="17" xr3:uid="{FFF46B2D-D60E-483F-9207-E65BD0F9B0F0}" name="危害分類" dataDxfId="24"/>
    <tableColumn id="18" xr3:uid="{D6D16F95-D10A-48B4-B664-AB984ABB7431}" name="暴露人數" dataDxfId="23"/>
    <tableColumn id="19" xr3:uid="{5B07952D-E730-4769-80DD-6A21DF1DDD35}" name="備註" dataDxfId="22"/>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5E873-63DF-4CB4-80AB-4C750CBBAECD}">
  <sheetPr>
    <tabColor theme="9" tint="0.59999389629810485"/>
    <pageSetUpPr fitToPage="1"/>
  </sheetPr>
  <dimension ref="A1:S301"/>
  <sheetViews>
    <sheetView tabSelected="1" zoomScale="94" zoomScaleNormal="94" workbookViewId="0">
      <pane ySplit="6" topLeftCell="A7" activePane="bottomLeft" state="frozen"/>
      <selection pane="bottomLeft" activeCell="D103" sqref="D103"/>
    </sheetView>
  </sheetViews>
  <sheetFormatPr defaultColWidth="8.875" defaultRowHeight="30.6" customHeight="1" x14ac:dyDescent="0.25"/>
  <cols>
    <col min="1" max="1" width="4.875" style="25" customWidth="1"/>
    <col min="2" max="2" width="10.375" style="32" customWidth="1"/>
    <col min="3" max="3" width="15.375" style="26" customWidth="1"/>
    <col min="4" max="4" width="31.75" style="26" customWidth="1"/>
    <col min="5" max="5" width="12.125" style="33" customWidth="1"/>
    <col min="6" max="6" width="12.375" style="34" customWidth="1"/>
    <col min="7" max="7" width="16.375" style="34" customWidth="1"/>
    <col min="8" max="8" width="15.25" style="34" customWidth="1"/>
    <col min="9" max="9" width="18.5" style="35" customWidth="1"/>
    <col min="10" max="10" width="7.25" style="34" customWidth="1"/>
    <col min="11" max="11" width="9.625" style="34" customWidth="1"/>
    <col min="12" max="12" width="10.625" style="73" customWidth="1"/>
    <col min="13" max="13" width="12.125" style="73" customWidth="1"/>
    <col min="14" max="14" width="10.5" style="73" customWidth="1"/>
    <col min="15" max="15" width="11.375" style="122" customWidth="1"/>
    <col min="16" max="16" width="10.5" style="26" customWidth="1"/>
    <col min="17" max="17" width="11.5" style="123" customWidth="1"/>
    <col min="18" max="18" width="13" style="123" customWidth="1"/>
    <col min="19" max="19" width="16.375" style="36" customWidth="1"/>
    <col min="20" max="16384" width="8.875" style="25"/>
  </cols>
  <sheetData>
    <row r="1" spans="1:19" s="52" customFormat="1" ht="49.5" customHeight="1" x14ac:dyDescent="0.25">
      <c r="A1" s="146" t="s">
        <v>2156</v>
      </c>
      <c r="B1" s="147"/>
      <c r="C1" s="147"/>
      <c r="D1" s="147"/>
      <c r="E1" s="147"/>
      <c r="F1" s="147"/>
      <c r="G1" s="147"/>
      <c r="H1" s="147"/>
      <c r="I1" s="147"/>
      <c r="J1" s="147"/>
      <c r="K1" s="147"/>
      <c r="L1" s="148"/>
      <c r="M1" s="148"/>
      <c r="N1" s="148"/>
      <c r="O1" s="148"/>
      <c r="P1" s="148"/>
      <c r="Q1" s="148"/>
      <c r="R1" s="149"/>
      <c r="S1" s="150"/>
    </row>
    <row r="2" spans="1:19" s="52" customFormat="1" ht="27.6" customHeight="1" x14ac:dyDescent="0.25">
      <c r="A2" s="95" t="s">
        <v>2161</v>
      </c>
      <c r="B2" s="143"/>
      <c r="C2" s="143"/>
      <c r="D2" s="143"/>
      <c r="E2" s="121"/>
      <c r="F2" s="143"/>
      <c r="G2" s="143"/>
      <c r="H2" s="143"/>
      <c r="I2" s="143"/>
      <c r="J2" s="143"/>
      <c r="K2" s="144"/>
      <c r="L2" s="142" t="s">
        <v>2159</v>
      </c>
      <c r="M2" s="143"/>
      <c r="N2" s="121"/>
      <c r="O2" s="143"/>
      <c r="P2" s="143"/>
      <c r="Q2" s="143"/>
      <c r="R2" s="143"/>
      <c r="S2" s="144"/>
    </row>
    <row r="3" spans="1:19" s="52" customFormat="1" ht="27.6" customHeight="1" x14ac:dyDescent="0.25">
      <c r="A3" s="95" t="s">
        <v>2552</v>
      </c>
      <c r="B3" s="143"/>
      <c r="C3" s="143"/>
      <c r="D3" s="143"/>
      <c r="E3" s="121"/>
      <c r="F3" s="143"/>
      <c r="G3" s="143"/>
      <c r="H3" s="143"/>
      <c r="I3" s="143"/>
      <c r="J3" s="143"/>
      <c r="K3" s="144"/>
      <c r="L3" s="151" t="s">
        <v>2160</v>
      </c>
      <c r="M3" s="152"/>
      <c r="N3" s="152"/>
      <c r="O3" s="152"/>
      <c r="P3" s="152"/>
      <c r="Q3" s="152"/>
      <c r="R3" s="152"/>
      <c r="S3" s="153"/>
    </row>
    <row r="4" spans="1:19" s="52" customFormat="1" ht="25.5" customHeight="1" x14ac:dyDescent="0.25">
      <c r="A4" s="154" t="s">
        <v>2008</v>
      </c>
      <c r="B4" s="154"/>
      <c r="C4" s="154"/>
      <c r="D4" s="154"/>
      <c r="E4" s="154"/>
      <c r="F4" s="154"/>
      <c r="G4" s="154"/>
      <c r="H4" s="154"/>
      <c r="I4" s="154"/>
      <c r="J4" s="154"/>
      <c r="K4" s="154"/>
      <c r="L4" s="155" t="s">
        <v>2158</v>
      </c>
      <c r="M4" s="156"/>
      <c r="N4" s="156"/>
      <c r="O4" s="156"/>
      <c r="P4" s="156"/>
      <c r="Q4" s="156"/>
      <c r="R4" s="156"/>
      <c r="S4" s="156"/>
    </row>
    <row r="5" spans="1:19" s="52" customFormat="1" ht="24.75" customHeight="1" x14ac:dyDescent="0.25">
      <c r="A5" s="99"/>
      <c r="B5" s="154" t="s">
        <v>1960</v>
      </c>
      <c r="C5" s="154"/>
      <c r="D5" s="154"/>
      <c r="E5" s="154"/>
      <c r="F5" s="154"/>
      <c r="G5" s="154" t="s">
        <v>2126</v>
      </c>
      <c r="H5" s="154"/>
      <c r="I5" s="154" t="s">
        <v>2127</v>
      </c>
      <c r="J5" s="154"/>
      <c r="K5" s="154"/>
      <c r="L5" s="155" t="s">
        <v>2013</v>
      </c>
      <c r="M5" s="157"/>
      <c r="N5" s="157"/>
      <c r="O5" s="157"/>
      <c r="P5" s="157"/>
      <c r="Q5" s="157"/>
      <c r="R5" s="157"/>
      <c r="S5" s="157"/>
    </row>
    <row r="6" spans="1:19" s="44" customFormat="1" ht="47.25" customHeight="1" x14ac:dyDescent="0.25">
      <c r="A6" s="100" t="s">
        <v>1944</v>
      </c>
      <c r="B6" s="101" t="s">
        <v>1954</v>
      </c>
      <c r="C6" s="102" t="s">
        <v>1491</v>
      </c>
      <c r="D6" s="102" t="s">
        <v>1488</v>
      </c>
      <c r="E6" s="103" t="s">
        <v>1945</v>
      </c>
      <c r="F6" s="103" t="s">
        <v>1946</v>
      </c>
      <c r="G6" s="103" t="s">
        <v>1947</v>
      </c>
      <c r="H6" s="103" t="s">
        <v>1948</v>
      </c>
      <c r="I6" s="103" t="s">
        <v>1968</v>
      </c>
      <c r="J6" s="103" t="s">
        <v>1949</v>
      </c>
      <c r="K6" s="103" t="s">
        <v>1950</v>
      </c>
      <c r="L6" s="104" t="s">
        <v>1951</v>
      </c>
      <c r="M6" s="104" t="s">
        <v>1952</v>
      </c>
      <c r="N6" s="103" t="s">
        <v>1953</v>
      </c>
      <c r="O6" s="102" t="s">
        <v>1979</v>
      </c>
      <c r="P6" s="102" t="s">
        <v>1958</v>
      </c>
      <c r="Q6" s="103" t="s">
        <v>1980</v>
      </c>
      <c r="R6" s="103" t="s">
        <v>1981</v>
      </c>
      <c r="S6" s="102" t="s">
        <v>1496</v>
      </c>
    </row>
    <row r="7" spans="1:19" s="52" customFormat="1" ht="30" customHeight="1" x14ac:dyDescent="0.25">
      <c r="A7" s="137" t="s">
        <v>2168</v>
      </c>
      <c r="B7" s="137"/>
      <c r="C7" s="137"/>
      <c r="D7" s="137"/>
      <c r="E7" s="130"/>
      <c r="F7" s="125"/>
      <c r="G7" s="145"/>
      <c r="H7" s="125"/>
      <c r="I7" s="126"/>
      <c r="J7" s="125"/>
      <c r="K7" s="125"/>
      <c r="L7" s="127" t="str">
        <f>IF(B7="","",_xlfn.IFNA(VLOOKUP(B7,查詢!$A$1:$K$490,11,0),"否"))</f>
        <v/>
      </c>
      <c r="M7" s="127" t="str">
        <f>IF(B7="","",_xlfn.IFNA(VLOOKUP(B7,查詢!$A$1:$K$490,10,0),"否"))</f>
        <v/>
      </c>
      <c r="N7" s="124"/>
      <c r="O7" s="128"/>
      <c r="P7" s="129"/>
      <c r="Q7" s="124"/>
      <c r="R7" s="124"/>
      <c r="S7" s="128"/>
    </row>
    <row r="8" spans="1:19" s="52" customFormat="1" ht="30" customHeight="1" x14ac:dyDescent="0.25">
      <c r="A8" s="137" t="s">
        <v>2169</v>
      </c>
      <c r="B8" s="137"/>
      <c r="C8" s="137"/>
      <c r="D8" s="137"/>
      <c r="E8" s="130"/>
      <c r="F8" s="145"/>
      <c r="G8" s="145"/>
      <c r="H8" s="145"/>
      <c r="I8" s="126"/>
      <c r="J8" s="145"/>
      <c r="K8" s="145"/>
      <c r="L8" s="127" t="str">
        <f>IF(B8="","",_xlfn.IFNA(VLOOKUP(B8,查詢!$A$1:$K$490,11,0),"否"))</f>
        <v/>
      </c>
      <c r="M8" s="127" t="str">
        <f>IF(B8="","",_xlfn.IFNA(VLOOKUP(B8,查詢!$A$1:$K$490,10,0),"否"))</f>
        <v/>
      </c>
      <c r="N8" s="124"/>
      <c r="O8" s="66"/>
      <c r="P8" s="129"/>
      <c r="Q8" s="145"/>
      <c r="R8" s="145"/>
      <c r="S8" s="128"/>
    </row>
    <row r="9" spans="1:19" s="52" customFormat="1" ht="30" customHeight="1" x14ac:dyDescent="0.25">
      <c r="A9" s="137" t="s">
        <v>2173</v>
      </c>
      <c r="B9" s="137"/>
      <c r="C9" s="137"/>
      <c r="D9" s="137"/>
      <c r="E9" s="130"/>
      <c r="F9" s="145"/>
      <c r="G9" s="145"/>
      <c r="H9" s="145"/>
      <c r="I9" s="126"/>
      <c r="J9" s="125"/>
      <c r="K9" s="125"/>
      <c r="L9" s="127" t="str">
        <f>IF(B9="","",_xlfn.IFNA(VLOOKUP(B9,查詢!$A$1:$K$490,11,0),"否"))</f>
        <v/>
      </c>
      <c r="M9" s="127" t="str">
        <f>IF(B9="","",_xlfn.IFNA(VLOOKUP(B9,查詢!$A$1:$K$490,10,0),"否"))</f>
        <v/>
      </c>
      <c r="N9" s="124"/>
      <c r="O9" s="66"/>
      <c r="P9" s="129"/>
      <c r="Q9" s="145"/>
      <c r="R9" s="145"/>
      <c r="S9" s="128"/>
    </row>
    <row r="10" spans="1:19" s="52" customFormat="1" ht="30" customHeight="1" x14ac:dyDescent="0.25">
      <c r="A10" s="137" t="s">
        <v>2177</v>
      </c>
      <c r="B10" s="137"/>
      <c r="C10" s="137"/>
      <c r="D10" s="137"/>
      <c r="E10" s="130"/>
      <c r="F10" s="145"/>
      <c r="G10" s="145"/>
      <c r="H10" s="145"/>
      <c r="I10" s="126"/>
      <c r="J10" s="145"/>
      <c r="K10" s="145"/>
      <c r="L10" s="127" t="str">
        <f>IF(B10="","",_xlfn.IFNA(VLOOKUP(B10,查詢!$A$1:$K$490,11,0),"否"))</f>
        <v/>
      </c>
      <c r="M10" s="127" t="str">
        <f>IF(B10="","",_xlfn.IFNA(VLOOKUP(B10,查詢!$A$1:$K$490,10,0),"否"))</f>
        <v/>
      </c>
      <c r="N10" s="124"/>
      <c r="O10" s="66"/>
      <c r="P10" s="129"/>
      <c r="Q10" s="145"/>
      <c r="R10" s="145"/>
      <c r="S10" s="128"/>
    </row>
    <row r="11" spans="1:19" s="52" customFormat="1" ht="30" customHeight="1" x14ac:dyDescent="0.25">
      <c r="A11" s="137" t="s">
        <v>2181</v>
      </c>
      <c r="B11" s="137"/>
      <c r="C11" s="137"/>
      <c r="D11" s="137"/>
      <c r="E11" s="130"/>
      <c r="F11" s="145"/>
      <c r="G11" s="145"/>
      <c r="H11" s="145"/>
      <c r="I11" s="126"/>
      <c r="J11" s="125"/>
      <c r="K11" s="125"/>
      <c r="L11" s="127" t="str">
        <f>IF(B11="","",_xlfn.IFNA(VLOOKUP(B11,查詢!$A$1:$K$490,11,0),"否"))</f>
        <v/>
      </c>
      <c r="M11" s="127" t="str">
        <f>IF(B11="","",_xlfn.IFNA(VLOOKUP(B11,查詢!$A$1:$K$490,10,0),"否"))</f>
        <v/>
      </c>
      <c r="N11" s="124"/>
      <c r="O11" s="66"/>
      <c r="P11" s="129"/>
      <c r="Q11" s="145"/>
      <c r="R11" s="145"/>
      <c r="S11" s="128"/>
    </row>
    <row r="12" spans="1:19" s="52" customFormat="1" ht="30" customHeight="1" x14ac:dyDescent="0.25">
      <c r="A12" s="137" t="s">
        <v>2185</v>
      </c>
      <c r="B12" s="137"/>
      <c r="C12" s="137"/>
      <c r="D12" s="137"/>
      <c r="E12" s="130"/>
      <c r="F12" s="145"/>
      <c r="G12" s="145"/>
      <c r="H12" s="145"/>
      <c r="I12" s="126"/>
      <c r="J12" s="145"/>
      <c r="K12" s="145"/>
      <c r="L12" s="131" t="str">
        <f>IF(B12="","",_xlfn.IFNA(VLOOKUP(B12,查詢!$A$1:$K$490,11,0),"否"))</f>
        <v/>
      </c>
      <c r="M12" s="131" t="str">
        <f>IF(B12="","",_xlfn.IFNA(VLOOKUP(B12,查詢!$A$1:$K$490,10,0),"否"))</f>
        <v/>
      </c>
      <c r="N12" s="124"/>
      <c r="O12" s="66"/>
      <c r="P12" s="129"/>
      <c r="Q12" s="145"/>
      <c r="R12" s="145"/>
      <c r="S12" s="128"/>
    </row>
    <row r="13" spans="1:19" s="52" customFormat="1" ht="30" customHeight="1" x14ac:dyDescent="0.25">
      <c r="A13" s="137" t="s">
        <v>2189</v>
      </c>
      <c r="B13" s="137"/>
      <c r="C13" s="137"/>
      <c r="D13" s="137"/>
      <c r="E13" s="130"/>
      <c r="F13" s="145"/>
      <c r="G13" s="145"/>
      <c r="H13" s="145"/>
      <c r="I13" s="126"/>
      <c r="J13" s="125"/>
      <c r="K13" s="125"/>
      <c r="L13" s="131" t="str">
        <f>IF(B13="","",_xlfn.IFNA(VLOOKUP(B13,查詢!$A$1:$K$490,11,0),"否"))</f>
        <v/>
      </c>
      <c r="M13" s="131" t="str">
        <f>IF(B13="","",_xlfn.IFNA(VLOOKUP(B13,查詢!$A$1:$K$490,10,0),"否"))</f>
        <v/>
      </c>
      <c r="N13" s="124"/>
      <c r="O13" s="66"/>
      <c r="P13" s="129"/>
      <c r="Q13" s="145"/>
      <c r="R13" s="145"/>
      <c r="S13" s="128"/>
    </row>
    <row r="14" spans="1:19" s="52" customFormat="1" ht="30" customHeight="1" x14ac:dyDescent="0.25">
      <c r="A14" s="137" t="s">
        <v>2193</v>
      </c>
      <c r="B14" s="137"/>
      <c r="C14" s="137"/>
      <c r="D14" s="137"/>
      <c r="E14" s="130"/>
      <c r="F14" s="145"/>
      <c r="G14" s="145"/>
      <c r="H14" s="145"/>
      <c r="I14" s="126"/>
      <c r="J14" s="145"/>
      <c r="K14" s="145"/>
      <c r="L14" s="131" t="str">
        <f>IF(B14="","",_xlfn.IFNA(VLOOKUP(B14,查詢!$A$1:$K$490,11,0),"否"))</f>
        <v/>
      </c>
      <c r="M14" s="131" t="str">
        <f>IF(B14="","",_xlfn.IFNA(VLOOKUP(B14,查詢!$A$1:$K$490,10,0),"否"))</f>
        <v/>
      </c>
      <c r="N14" s="124"/>
      <c r="O14" s="66"/>
      <c r="P14" s="129"/>
      <c r="Q14" s="124"/>
      <c r="R14" s="145"/>
      <c r="S14" s="128"/>
    </row>
    <row r="15" spans="1:19" s="52" customFormat="1" ht="30" customHeight="1" x14ac:dyDescent="0.25">
      <c r="A15" s="137" t="s">
        <v>2196</v>
      </c>
      <c r="B15" s="137"/>
      <c r="C15" s="137"/>
      <c r="D15" s="137"/>
      <c r="E15" s="130"/>
      <c r="F15" s="145"/>
      <c r="G15" s="145"/>
      <c r="H15" s="145"/>
      <c r="I15" s="126"/>
      <c r="J15" s="125"/>
      <c r="K15" s="125"/>
      <c r="L15" s="131" t="str">
        <f>IF(B15="","",_xlfn.IFNA(VLOOKUP(B15,查詢!$A$1:$K$490,11,0),"否"))</f>
        <v/>
      </c>
      <c r="M15" s="131" t="str">
        <f>IF(B15="","",_xlfn.IFNA(VLOOKUP(B15,查詢!$A$1:$K$490,10,0),"否"))</f>
        <v/>
      </c>
      <c r="N15" s="124"/>
      <c r="O15" s="66"/>
      <c r="P15" s="129"/>
      <c r="Q15" s="145"/>
      <c r="R15" s="145"/>
      <c r="S15" s="128"/>
    </row>
    <row r="16" spans="1:19" s="52" customFormat="1" ht="30" customHeight="1" x14ac:dyDescent="0.25">
      <c r="A16" s="137" t="s">
        <v>2200</v>
      </c>
      <c r="B16" s="137"/>
      <c r="C16" s="137"/>
      <c r="D16" s="137"/>
      <c r="E16" s="130"/>
      <c r="F16" s="145"/>
      <c r="G16" s="145"/>
      <c r="H16" s="145"/>
      <c r="I16" s="126"/>
      <c r="J16" s="145"/>
      <c r="K16" s="145"/>
      <c r="L16" s="131" t="str">
        <f>IF(B16="","",_xlfn.IFNA(VLOOKUP(B16,查詢!$A$1:$K$490,11,0),"否"))</f>
        <v/>
      </c>
      <c r="M16" s="131" t="str">
        <f>IF(B16="","",_xlfn.IFNA(VLOOKUP(B16,查詢!$A$1:$K$490,10,0),"否"))</f>
        <v/>
      </c>
      <c r="N16" s="124"/>
      <c r="O16" s="66"/>
      <c r="P16" s="129"/>
      <c r="Q16" s="145"/>
      <c r="R16" s="145"/>
      <c r="S16" s="128"/>
    </row>
    <row r="17" spans="1:19" s="52" customFormat="1" ht="30" customHeight="1" x14ac:dyDescent="0.25">
      <c r="A17" s="137" t="s">
        <v>2202</v>
      </c>
      <c r="B17" s="137"/>
      <c r="C17" s="137"/>
      <c r="D17" s="137"/>
      <c r="E17" s="130"/>
      <c r="F17" s="145"/>
      <c r="G17" s="145"/>
      <c r="H17" s="145"/>
      <c r="I17" s="126"/>
      <c r="J17" s="125"/>
      <c r="K17" s="125"/>
      <c r="L17" s="134" t="str">
        <f>IF(B17="","",_xlfn.IFNA(VLOOKUP(B17,查詢!$A$1:$K$490,11,0),"否"))</f>
        <v/>
      </c>
      <c r="M17" s="134" t="str">
        <f>IF(B17="","",_xlfn.IFNA(VLOOKUP(B17,查詢!$A$1:$K$490,10,0),"否"))</f>
        <v/>
      </c>
      <c r="N17" s="132"/>
      <c r="O17" s="135"/>
      <c r="P17" s="136"/>
      <c r="Q17" s="133"/>
      <c r="R17" s="133"/>
      <c r="S17" s="128"/>
    </row>
    <row r="18" spans="1:19" s="52" customFormat="1" ht="30" customHeight="1" x14ac:dyDescent="0.25">
      <c r="A18" s="137" t="s">
        <v>2205</v>
      </c>
      <c r="B18" s="137"/>
      <c r="C18" s="137"/>
      <c r="D18" s="137"/>
      <c r="E18" s="130"/>
      <c r="F18" s="145"/>
      <c r="G18" s="145"/>
      <c r="H18" s="145"/>
      <c r="I18" s="126"/>
      <c r="J18" s="145"/>
      <c r="K18" s="145"/>
      <c r="L18" s="131" t="str">
        <f>IF(B18="","",_xlfn.IFNA(VLOOKUP(B18,查詢!$A$1:$K$490,11,0),"否"))</f>
        <v/>
      </c>
      <c r="M18" s="131" t="str">
        <f>IF(B18="","",_xlfn.IFNA(VLOOKUP(B18,查詢!$A$1:$K$490,10,0),"否"))</f>
        <v/>
      </c>
      <c r="N18" s="124"/>
      <c r="O18" s="66"/>
      <c r="P18" s="129"/>
      <c r="Q18" s="145"/>
      <c r="R18" s="145"/>
      <c r="S18" s="128"/>
    </row>
    <row r="19" spans="1:19" s="52" customFormat="1" ht="30" customHeight="1" x14ac:dyDescent="0.25">
      <c r="A19" s="137" t="s">
        <v>2209</v>
      </c>
      <c r="B19" s="137"/>
      <c r="C19" s="137"/>
      <c r="D19" s="137"/>
      <c r="E19" s="130"/>
      <c r="F19" s="145"/>
      <c r="G19" s="145"/>
      <c r="H19" s="145"/>
      <c r="I19" s="126"/>
      <c r="J19" s="125"/>
      <c r="K19" s="125"/>
      <c r="L19" s="131" t="str">
        <f>IF(B19="","",_xlfn.IFNA(VLOOKUP(B19,查詢!$A$1:$K$490,11,0),"否"))</f>
        <v/>
      </c>
      <c r="M19" s="131" t="str">
        <f>IF(B19="","",_xlfn.IFNA(VLOOKUP(B19,查詢!$A$1:$K$490,10,0),"否"))</f>
        <v/>
      </c>
      <c r="N19" s="124"/>
      <c r="O19" s="66"/>
      <c r="P19" s="129"/>
      <c r="Q19" s="145"/>
      <c r="R19" s="145"/>
      <c r="S19" s="128"/>
    </row>
    <row r="20" spans="1:19" s="52" customFormat="1" ht="30" customHeight="1" x14ac:dyDescent="0.25">
      <c r="A20" s="137" t="s">
        <v>2213</v>
      </c>
      <c r="B20" s="137"/>
      <c r="C20" s="137"/>
      <c r="D20" s="137"/>
      <c r="E20" s="130"/>
      <c r="F20" s="145"/>
      <c r="G20" s="145"/>
      <c r="H20" s="145"/>
      <c r="I20" s="126"/>
      <c r="J20" s="145"/>
      <c r="K20" s="145"/>
      <c r="L20" s="131" t="str">
        <f>IF(B20="","",_xlfn.IFNA(VLOOKUP(B20,查詢!$A$1:$K$490,11,0),"否"))</f>
        <v/>
      </c>
      <c r="M20" s="131" t="str">
        <f>IF(B20="","",_xlfn.IFNA(VLOOKUP(B20,查詢!$A$1:$K$490,10,0),"否"))</f>
        <v/>
      </c>
      <c r="N20" s="124"/>
      <c r="O20" s="66"/>
      <c r="P20" s="129"/>
      <c r="Q20" s="145"/>
      <c r="R20" s="145"/>
      <c r="S20" s="128"/>
    </row>
    <row r="21" spans="1:19" s="52" customFormat="1" ht="30" customHeight="1" x14ac:dyDescent="0.25">
      <c r="A21" s="137" t="s">
        <v>2217</v>
      </c>
      <c r="B21" s="137"/>
      <c r="C21" s="137"/>
      <c r="D21" s="137"/>
      <c r="E21" s="130"/>
      <c r="F21" s="145"/>
      <c r="G21" s="145"/>
      <c r="H21" s="145"/>
      <c r="I21" s="126"/>
      <c r="J21" s="125"/>
      <c r="K21" s="125"/>
      <c r="L21" s="131" t="str">
        <f>IF(B21="","",_xlfn.IFNA(VLOOKUP(B21,查詢!$A$1:$K$490,11,0),"否"))</f>
        <v/>
      </c>
      <c r="M21" s="131" t="str">
        <f>IF(B21="","",_xlfn.IFNA(VLOOKUP(B21,查詢!$A$1:$K$490,10,0),"否"))</f>
        <v/>
      </c>
      <c r="N21" s="124"/>
      <c r="O21" s="66"/>
      <c r="P21" s="129"/>
      <c r="Q21" s="145"/>
      <c r="R21" s="145"/>
      <c r="S21" s="128"/>
    </row>
    <row r="22" spans="1:19" s="52" customFormat="1" ht="30" customHeight="1" x14ac:dyDescent="0.25">
      <c r="A22" s="137" t="s">
        <v>2220</v>
      </c>
      <c r="B22" s="137"/>
      <c r="C22" s="137"/>
      <c r="D22" s="137"/>
      <c r="E22" s="130"/>
      <c r="F22" s="145"/>
      <c r="G22" s="145"/>
      <c r="H22" s="145"/>
      <c r="I22" s="126"/>
      <c r="J22" s="145"/>
      <c r="K22" s="145"/>
      <c r="L22" s="131" t="str">
        <f>IF(B22="","",_xlfn.IFNA(VLOOKUP(B22,查詢!$A$1:$K$490,11,0),"否"))</f>
        <v/>
      </c>
      <c r="M22" s="131" t="str">
        <f>IF(B22="","",_xlfn.IFNA(VLOOKUP(B22,查詢!$A$1:$K$490,10,0),"否"))</f>
        <v/>
      </c>
      <c r="N22" s="124"/>
      <c r="O22" s="66"/>
      <c r="P22" s="129"/>
      <c r="Q22" s="145"/>
      <c r="R22" s="145"/>
      <c r="S22" s="128"/>
    </row>
    <row r="23" spans="1:19" s="52" customFormat="1" ht="30" customHeight="1" x14ac:dyDescent="0.25">
      <c r="A23" s="137" t="s">
        <v>2224</v>
      </c>
      <c r="B23" s="137"/>
      <c r="C23" s="137"/>
      <c r="D23" s="137"/>
      <c r="E23" s="130"/>
      <c r="F23" s="145"/>
      <c r="G23" s="145"/>
      <c r="H23" s="145"/>
      <c r="I23" s="126"/>
      <c r="J23" s="125"/>
      <c r="K23" s="125"/>
      <c r="L23" s="131" t="str">
        <f>IF(B23="","",_xlfn.IFNA(VLOOKUP(B23,查詢!$A$1:$K$490,11,0),"否"))</f>
        <v/>
      </c>
      <c r="M23" s="131" t="str">
        <f>IF(B23="","",_xlfn.IFNA(VLOOKUP(B23,查詢!$A$1:$K$490,10,0),"否"))</f>
        <v/>
      </c>
      <c r="N23" s="124"/>
      <c r="O23" s="66"/>
      <c r="P23" s="129"/>
      <c r="Q23" s="145"/>
      <c r="R23" s="145"/>
      <c r="S23" s="128"/>
    </row>
    <row r="24" spans="1:19" s="52" customFormat="1" ht="30" customHeight="1" x14ac:dyDescent="0.25">
      <c r="A24" s="137" t="s">
        <v>2228</v>
      </c>
      <c r="B24" s="137"/>
      <c r="C24" s="137"/>
      <c r="D24" s="137"/>
      <c r="E24" s="130"/>
      <c r="F24" s="145"/>
      <c r="G24" s="145"/>
      <c r="H24" s="145"/>
      <c r="I24" s="126"/>
      <c r="J24" s="145"/>
      <c r="K24" s="145"/>
      <c r="L24" s="131" t="str">
        <f>IF(B24="","",_xlfn.IFNA(VLOOKUP(B24,查詢!$A$1:$K$490,11,0),"否"))</f>
        <v/>
      </c>
      <c r="M24" s="131" t="str">
        <f>IF(B24="","",_xlfn.IFNA(VLOOKUP(B24,查詢!$A$1:$K$490,10,0),"否"))</f>
        <v/>
      </c>
      <c r="N24" s="124"/>
      <c r="O24" s="66"/>
      <c r="P24" s="129"/>
      <c r="Q24" s="145"/>
      <c r="R24" s="145"/>
      <c r="S24" s="128"/>
    </row>
    <row r="25" spans="1:19" s="52" customFormat="1" ht="30" customHeight="1" x14ac:dyDescent="0.25">
      <c r="A25" s="137" t="s">
        <v>2232</v>
      </c>
      <c r="B25" s="137"/>
      <c r="C25" s="137"/>
      <c r="D25" s="137"/>
      <c r="E25" s="130"/>
      <c r="F25" s="145"/>
      <c r="G25" s="145"/>
      <c r="H25" s="145"/>
      <c r="I25" s="126"/>
      <c r="J25" s="125"/>
      <c r="K25" s="125"/>
      <c r="L25" s="131" t="str">
        <f>IF(B25="","",_xlfn.IFNA(VLOOKUP(B25,查詢!$A$1:$K$490,11,0),"否"))</f>
        <v/>
      </c>
      <c r="M25" s="131" t="str">
        <f>IF(B25="","",_xlfn.IFNA(VLOOKUP(B25,查詢!$A$1:$K$490,10,0),"否"))</f>
        <v/>
      </c>
      <c r="N25" s="124"/>
      <c r="O25" s="66"/>
      <c r="P25" s="129"/>
      <c r="Q25" s="145"/>
      <c r="R25" s="145"/>
      <c r="S25" s="128"/>
    </row>
    <row r="26" spans="1:19" s="52" customFormat="1" ht="30" customHeight="1" x14ac:dyDescent="0.25">
      <c r="A26" s="137" t="s">
        <v>2235</v>
      </c>
      <c r="B26" s="137"/>
      <c r="C26" s="137"/>
      <c r="D26" s="137"/>
      <c r="E26" s="130"/>
      <c r="F26" s="145"/>
      <c r="G26" s="145"/>
      <c r="H26" s="145"/>
      <c r="I26" s="126"/>
      <c r="J26" s="145"/>
      <c r="K26" s="145"/>
      <c r="L26" s="131" t="str">
        <f>IF(B26="","",_xlfn.IFNA(VLOOKUP(B26,查詢!$A$1:$K$490,11,0),"否"))</f>
        <v/>
      </c>
      <c r="M26" s="131" t="str">
        <f>IF(B26="","",_xlfn.IFNA(VLOOKUP(B26,查詢!$A$1:$K$490,10,0),"否"))</f>
        <v/>
      </c>
      <c r="N26" s="124"/>
      <c r="O26" s="66"/>
      <c r="P26" s="129"/>
      <c r="Q26" s="124"/>
      <c r="R26" s="145"/>
      <c r="S26" s="128"/>
    </row>
    <row r="27" spans="1:19" s="52" customFormat="1" ht="30" customHeight="1" x14ac:dyDescent="0.25">
      <c r="A27" s="137" t="s">
        <v>2239</v>
      </c>
      <c r="B27" s="137"/>
      <c r="C27" s="137"/>
      <c r="D27" s="137"/>
      <c r="E27" s="130"/>
      <c r="F27" s="145"/>
      <c r="G27" s="145"/>
      <c r="H27" s="145"/>
      <c r="I27" s="126"/>
      <c r="J27" s="125"/>
      <c r="K27" s="125"/>
      <c r="L27" s="131" t="str">
        <f>IF(B27="","",_xlfn.IFNA(VLOOKUP(B27,查詢!$A$1:$K$490,11,0),"否"))</f>
        <v/>
      </c>
      <c r="M27" s="131" t="str">
        <f>IF(B27="","",_xlfn.IFNA(VLOOKUP(B27,查詢!$A$1:$K$490,10,0),"否"))</f>
        <v/>
      </c>
      <c r="N27" s="124"/>
      <c r="O27" s="66"/>
      <c r="P27" s="129"/>
      <c r="Q27" s="124"/>
      <c r="R27" s="145"/>
      <c r="S27" s="128"/>
    </row>
    <row r="28" spans="1:19" s="52" customFormat="1" ht="30" customHeight="1" x14ac:dyDescent="0.25">
      <c r="A28" s="137" t="s">
        <v>2243</v>
      </c>
      <c r="B28" s="137"/>
      <c r="C28" s="137"/>
      <c r="D28" s="137"/>
      <c r="E28" s="130"/>
      <c r="F28" s="145"/>
      <c r="G28" s="145"/>
      <c r="H28" s="145"/>
      <c r="I28" s="126"/>
      <c r="J28" s="145"/>
      <c r="K28" s="145"/>
      <c r="L28" s="131" t="str">
        <f>IF(B28="","",_xlfn.IFNA(VLOOKUP(B28,查詢!$A$1:$K$490,11,0),"否"))</f>
        <v/>
      </c>
      <c r="M28" s="131" t="str">
        <f>IF(B28="","",_xlfn.IFNA(VLOOKUP(B28,查詢!$A$1:$K$490,10,0),"否"))</f>
        <v/>
      </c>
      <c r="N28" s="124"/>
      <c r="O28" s="66"/>
      <c r="P28" s="129"/>
      <c r="Q28" s="124"/>
      <c r="R28" s="145"/>
      <c r="S28" s="128"/>
    </row>
    <row r="29" spans="1:19" s="52" customFormat="1" ht="30" customHeight="1" x14ac:dyDescent="0.25">
      <c r="A29" s="137" t="s">
        <v>2247</v>
      </c>
      <c r="B29" s="137"/>
      <c r="C29" s="137"/>
      <c r="D29" s="137"/>
      <c r="E29" s="130"/>
      <c r="F29" s="145"/>
      <c r="G29" s="145"/>
      <c r="H29" s="145"/>
      <c r="I29" s="126"/>
      <c r="J29" s="125"/>
      <c r="K29" s="125"/>
      <c r="L29" s="131" t="str">
        <f>IF(B29="","",_xlfn.IFNA(VLOOKUP(B29,查詢!$A$1:$K$490,11,0),"否"))</f>
        <v/>
      </c>
      <c r="M29" s="131" t="str">
        <f>IF(B29="","",_xlfn.IFNA(VLOOKUP(B29,查詢!$A$1:$K$490,10,0),"否"))</f>
        <v/>
      </c>
      <c r="N29" s="124"/>
      <c r="O29" s="66"/>
      <c r="P29" s="129"/>
      <c r="Q29" s="124"/>
      <c r="R29" s="145"/>
      <c r="S29" s="128"/>
    </row>
    <row r="30" spans="1:19" s="52" customFormat="1" ht="30" customHeight="1" x14ac:dyDescent="0.25">
      <c r="A30" s="137" t="s">
        <v>2251</v>
      </c>
      <c r="B30" s="137"/>
      <c r="C30" s="137"/>
      <c r="D30" s="137"/>
      <c r="E30" s="130"/>
      <c r="F30" s="145"/>
      <c r="G30" s="145"/>
      <c r="H30" s="145"/>
      <c r="I30" s="126"/>
      <c r="J30" s="145"/>
      <c r="K30" s="145"/>
      <c r="L30" s="131" t="str">
        <f>IF(B30="","",_xlfn.IFNA(VLOOKUP(B30,查詢!$A$1:$K$490,11,0),"否"))</f>
        <v/>
      </c>
      <c r="M30" s="131" t="str">
        <f>IF(B30="","",_xlfn.IFNA(VLOOKUP(B30,查詢!$A$1:$K$490,10,0),"否"))</f>
        <v/>
      </c>
      <c r="N30" s="124"/>
      <c r="O30" s="66"/>
      <c r="P30" s="129"/>
      <c r="Q30" s="124"/>
      <c r="R30" s="145"/>
      <c r="S30" s="128"/>
    </row>
    <row r="31" spans="1:19" s="52" customFormat="1" ht="30" customHeight="1" x14ac:dyDescent="0.25">
      <c r="A31" s="137" t="s">
        <v>2255</v>
      </c>
      <c r="B31" s="137"/>
      <c r="C31" s="137"/>
      <c r="D31" s="137"/>
      <c r="E31" s="130"/>
      <c r="F31" s="145"/>
      <c r="G31" s="145"/>
      <c r="H31" s="145"/>
      <c r="I31" s="126"/>
      <c r="J31" s="125"/>
      <c r="K31" s="125"/>
      <c r="L31" s="131" t="str">
        <f>IF(B31="","",_xlfn.IFNA(VLOOKUP(B31,查詢!$A$1:$K$490,11,0),"否"))</f>
        <v/>
      </c>
      <c r="M31" s="131" t="str">
        <f>IF(B31="","",_xlfn.IFNA(VLOOKUP(B31,查詢!$A$1:$K$490,10,0),"否"))</f>
        <v/>
      </c>
      <c r="N31" s="124"/>
      <c r="O31" s="66"/>
      <c r="P31" s="129"/>
      <c r="Q31" s="145"/>
      <c r="R31" s="145"/>
      <c r="S31" s="128"/>
    </row>
    <row r="32" spans="1:19" s="52" customFormat="1" ht="30" customHeight="1" x14ac:dyDescent="0.25">
      <c r="A32" s="137" t="s">
        <v>2258</v>
      </c>
      <c r="B32" s="137"/>
      <c r="C32" s="137"/>
      <c r="D32" s="137"/>
      <c r="E32" s="130"/>
      <c r="F32" s="145"/>
      <c r="G32" s="145"/>
      <c r="H32" s="145"/>
      <c r="I32" s="126"/>
      <c r="J32" s="145"/>
      <c r="K32" s="145"/>
      <c r="L32" s="131" t="str">
        <f>IF(B32="","",_xlfn.IFNA(VLOOKUP(B32,查詢!$A$1:$K$490,11,0),"否"))</f>
        <v/>
      </c>
      <c r="M32" s="131" t="str">
        <f>IF(B32="","",_xlfn.IFNA(VLOOKUP(B32,查詢!$A$1:$K$490,10,0),"否"))</f>
        <v/>
      </c>
      <c r="N32" s="124"/>
      <c r="O32" s="66"/>
      <c r="P32" s="129"/>
      <c r="Q32" s="145"/>
      <c r="R32" s="145"/>
      <c r="S32" s="128"/>
    </row>
    <row r="33" spans="1:19" s="52" customFormat="1" ht="30" customHeight="1" x14ac:dyDescent="0.25">
      <c r="A33" s="137" t="s">
        <v>2262</v>
      </c>
      <c r="B33" s="137"/>
      <c r="C33" s="137"/>
      <c r="D33" s="137"/>
      <c r="E33" s="130"/>
      <c r="F33" s="145"/>
      <c r="G33" s="145"/>
      <c r="H33" s="145"/>
      <c r="I33" s="126"/>
      <c r="J33" s="125"/>
      <c r="K33" s="125"/>
      <c r="L33" s="131" t="str">
        <f>IF(B33="","",_xlfn.IFNA(VLOOKUP(B33,查詢!$A$1:$K$490,11,0),"否"))</f>
        <v/>
      </c>
      <c r="M33" s="131" t="str">
        <f>IF(B33="","",_xlfn.IFNA(VLOOKUP(B33,查詢!$A$1:$K$490,10,0),"否"))</f>
        <v/>
      </c>
      <c r="N33" s="124"/>
      <c r="O33" s="66"/>
      <c r="P33" s="129"/>
      <c r="Q33" s="145"/>
      <c r="R33" s="145"/>
      <c r="S33" s="128"/>
    </row>
    <row r="34" spans="1:19" s="52" customFormat="1" ht="30" customHeight="1" x14ac:dyDescent="0.25">
      <c r="A34" s="137" t="s">
        <v>2266</v>
      </c>
      <c r="B34" s="137"/>
      <c r="C34" s="137"/>
      <c r="D34" s="137"/>
      <c r="E34" s="130"/>
      <c r="F34" s="145"/>
      <c r="G34" s="145"/>
      <c r="H34" s="145"/>
      <c r="I34" s="126"/>
      <c r="J34" s="145"/>
      <c r="K34" s="145"/>
      <c r="L34" s="131" t="str">
        <f>IF(B34="","",_xlfn.IFNA(VLOOKUP(B34,查詢!$A$1:$K$490,11,0),"否"))</f>
        <v/>
      </c>
      <c r="M34" s="131" t="str">
        <f>IF(B34="","",_xlfn.IFNA(VLOOKUP(B34,查詢!$A$1:$K$490,10,0),"否"))</f>
        <v/>
      </c>
      <c r="N34" s="124"/>
      <c r="O34" s="66"/>
      <c r="P34" s="129"/>
      <c r="Q34" s="145"/>
      <c r="R34" s="145"/>
      <c r="S34" s="128"/>
    </row>
    <row r="35" spans="1:19" s="52" customFormat="1" ht="30" customHeight="1" x14ac:dyDescent="0.25">
      <c r="A35" s="137" t="s">
        <v>2270</v>
      </c>
      <c r="B35" s="137"/>
      <c r="C35" s="137"/>
      <c r="D35" s="137"/>
      <c r="E35" s="130"/>
      <c r="F35" s="145"/>
      <c r="G35" s="145"/>
      <c r="H35" s="145"/>
      <c r="I35" s="126"/>
      <c r="J35" s="125"/>
      <c r="K35" s="125"/>
      <c r="L35" s="131" t="str">
        <f>IF(B35="","",_xlfn.IFNA(VLOOKUP(B35,查詢!$A$1:$K$490,11,0),"否"))</f>
        <v/>
      </c>
      <c r="M35" s="131" t="str">
        <f>IF(B35="","",_xlfn.IFNA(VLOOKUP(B35,查詢!$A$1:$K$490,10,0),"否"))</f>
        <v/>
      </c>
      <c r="N35" s="124"/>
      <c r="O35" s="66"/>
      <c r="P35" s="129"/>
      <c r="Q35" s="145"/>
      <c r="R35" s="145"/>
      <c r="S35" s="128"/>
    </row>
    <row r="36" spans="1:19" s="52" customFormat="1" ht="30" customHeight="1" x14ac:dyDescent="0.25">
      <c r="A36" s="137" t="s">
        <v>2274</v>
      </c>
      <c r="B36" s="137"/>
      <c r="C36" s="137"/>
      <c r="D36" s="137"/>
      <c r="E36" s="130"/>
      <c r="F36" s="145"/>
      <c r="G36" s="145"/>
      <c r="H36" s="145"/>
      <c r="I36" s="126"/>
      <c r="J36" s="145"/>
      <c r="K36" s="145"/>
      <c r="L36" s="131" t="str">
        <f>IF(B36="","",_xlfn.IFNA(VLOOKUP(B36,查詢!$A$1:$K$490,11,0),"否"))</f>
        <v/>
      </c>
      <c r="M36" s="131" t="str">
        <f>IF(B36="","",_xlfn.IFNA(VLOOKUP(B36,查詢!$A$1:$K$490,10,0),"否"))</f>
        <v/>
      </c>
      <c r="N36" s="124"/>
      <c r="O36" s="66"/>
      <c r="P36" s="129"/>
      <c r="Q36" s="145"/>
      <c r="R36" s="145"/>
      <c r="S36" s="128"/>
    </row>
    <row r="37" spans="1:19" s="52" customFormat="1" ht="30" customHeight="1" x14ac:dyDescent="0.25">
      <c r="A37" s="137" t="s">
        <v>2278</v>
      </c>
      <c r="B37" s="137"/>
      <c r="C37" s="137"/>
      <c r="D37" s="137"/>
      <c r="E37" s="130"/>
      <c r="F37" s="145"/>
      <c r="G37" s="145"/>
      <c r="H37" s="145"/>
      <c r="I37" s="126"/>
      <c r="J37" s="125"/>
      <c r="K37" s="125"/>
      <c r="L37" s="131" t="str">
        <f>IF(B37="","",_xlfn.IFNA(VLOOKUP(B37,查詢!$A$1:$K$490,11,0),"否"))</f>
        <v/>
      </c>
      <c r="M37" s="131" t="str">
        <f>IF(B37="","",_xlfn.IFNA(VLOOKUP(B37,查詢!$A$1:$K$490,10,0),"否"))</f>
        <v/>
      </c>
      <c r="N37" s="124"/>
      <c r="O37" s="66"/>
      <c r="P37" s="129"/>
      <c r="Q37" s="145"/>
      <c r="R37" s="145"/>
      <c r="S37" s="128"/>
    </row>
    <row r="38" spans="1:19" s="52" customFormat="1" ht="30" customHeight="1" x14ac:dyDescent="0.25">
      <c r="A38" s="137" t="s">
        <v>2282</v>
      </c>
      <c r="B38" s="137"/>
      <c r="C38" s="137"/>
      <c r="D38" s="137"/>
      <c r="E38" s="130"/>
      <c r="F38" s="145"/>
      <c r="G38" s="145"/>
      <c r="H38" s="145"/>
      <c r="I38" s="126"/>
      <c r="J38" s="145"/>
      <c r="K38" s="145"/>
      <c r="L38" s="131" t="str">
        <f>IF(B38="","",_xlfn.IFNA(VLOOKUP(B38,查詢!$A$1:$K$490,11,0),"否"))</f>
        <v/>
      </c>
      <c r="M38" s="131" t="str">
        <f>IF(B38="","",_xlfn.IFNA(VLOOKUP(B38,查詢!$A$1:$K$490,10,0),"否"))</f>
        <v/>
      </c>
      <c r="N38" s="124"/>
      <c r="O38" s="66"/>
      <c r="P38" s="129"/>
      <c r="Q38" s="145"/>
      <c r="R38" s="145"/>
      <c r="S38" s="128"/>
    </row>
    <row r="39" spans="1:19" s="52" customFormat="1" ht="30" customHeight="1" x14ac:dyDescent="0.25">
      <c r="A39" s="137" t="s">
        <v>2286</v>
      </c>
      <c r="B39" s="137"/>
      <c r="C39" s="137"/>
      <c r="D39" s="137"/>
      <c r="E39" s="130"/>
      <c r="F39" s="145"/>
      <c r="G39" s="145"/>
      <c r="H39" s="145"/>
      <c r="I39" s="126"/>
      <c r="J39" s="125"/>
      <c r="K39" s="125"/>
      <c r="L39" s="131" t="str">
        <f>IF(B39="","",_xlfn.IFNA(VLOOKUP(B39,查詢!$A$1:$K$490,11,0),"否"))</f>
        <v/>
      </c>
      <c r="M39" s="131" t="str">
        <f>IF(B39="","",_xlfn.IFNA(VLOOKUP(B39,查詢!$A$1:$K$490,10,0),"否"))</f>
        <v/>
      </c>
      <c r="N39" s="124"/>
      <c r="O39" s="66"/>
      <c r="P39" s="129"/>
      <c r="Q39" s="145"/>
      <c r="R39" s="145"/>
      <c r="S39" s="128"/>
    </row>
    <row r="40" spans="1:19" s="52" customFormat="1" ht="30" customHeight="1" x14ac:dyDescent="0.25">
      <c r="A40" s="137" t="s">
        <v>2290</v>
      </c>
      <c r="B40" s="137"/>
      <c r="C40" s="137"/>
      <c r="D40" s="137"/>
      <c r="E40" s="130"/>
      <c r="F40" s="145"/>
      <c r="G40" s="145"/>
      <c r="H40" s="145"/>
      <c r="I40" s="126"/>
      <c r="J40" s="145"/>
      <c r="K40" s="145"/>
      <c r="L40" s="131" t="str">
        <f>IF(B40="","",_xlfn.IFNA(VLOOKUP(B40,查詢!$A$1:$K$490,11,0),"否"))</f>
        <v/>
      </c>
      <c r="M40" s="131" t="str">
        <f>IF(B40="","",_xlfn.IFNA(VLOOKUP(B40,查詢!$A$1:$K$490,10,0),"否"))</f>
        <v/>
      </c>
      <c r="N40" s="124"/>
      <c r="O40" s="66"/>
      <c r="P40" s="129"/>
      <c r="Q40" s="145"/>
      <c r="R40" s="145"/>
      <c r="S40" s="128"/>
    </row>
    <row r="41" spans="1:19" s="52" customFormat="1" ht="30" customHeight="1" x14ac:dyDescent="0.25">
      <c r="A41" s="137" t="s">
        <v>2293</v>
      </c>
      <c r="B41" s="137"/>
      <c r="C41" s="137"/>
      <c r="D41" s="137"/>
      <c r="E41" s="130"/>
      <c r="F41" s="145"/>
      <c r="G41" s="145"/>
      <c r="H41" s="145"/>
      <c r="I41" s="126"/>
      <c r="J41" s="125"/>
      <c r="K41" s="125"/>
      <c r="L41" s="131" t="str">
        <f>IF(B41="","",_xlfn.IFNA(VLOOKUP(B41,查詢!$A$1:$K$490,11,0),"否"))</f>
        <v/>
      </c>
      <c r="M41" s="131" t="str">
        <f>IF(B41="","",_xlfn.IFNA(VLOOKUP(B41,查詢!$A$1:$K$490,10,0),"否"))</f>
        <v/>
      </c>
      <c r="N41" s="124"/>
      <c r="O41" s="66"/>
      <c r="P41" s="129"/>
      <c r="Q41" s="145"/>
      <c r="R41" s="145"/>
      <c r="S41" s="128"/>
    </row>
    <row r="42" spans="1:19" s="52" customFormat="1" ht="30" customHeight="1" x14ac:dyDescent="0.25">
      <c r="A42" s="137" t="s">
        <v>2296</v>
      </c>
      <c r="B42" s="137"/>
      <c r="C42" s="137"/>
      <c r="D42" s="137"/>
      <c r="E42" s="130"/>
      <c r="F42" s="145"/>
      <c r="G42" s="145"/>
      <c r="H42" s="145"/>
      <c r="I42" s="126"/>
      <c r="J42" s="145"/>
      <c r="K42" s="145"/>
      <c r="L42" s="131" t="str">
        <f>IF(B42="","",_xlfn.IFNA(VLOOKUP(B42,查詢!$A$1:$K$490,11,0),"否"))</f>
        <v/>
      </c>
      <c r="M42" s="131" t="str">
        <f>IF(B42="","",_xlfn.IFNA(VLOOKUP(B42,查詢!$A$1:$K$490,10,0),"否"))</f>
        <v/>
      </c>
      <c r="N42" s="124"/>
      <c r="O42" s="66"/>
      <c r="P42" s="129"/>
      <c r="Q42" s="145"/>
      <c r="R42" s="145"/>
      <c r="S42" s="128"/>
    </row>
    <row r="43" spans="1:19" s="52" customFormat="1" ht="30" customHeight="1" x14ac:dyDescent="0.25">
      <c r="A43" s="137" t="s">
        <v>2300</v>
      </c>
      <c r="B43" s="137"/>
      <c r="C43" s="137"/>
      <c r="D43" s="137"/>
      <c r="E43" s="130"/>
      <c r="F43" s="145"/>
      <c r="G43" s="145"/>
      <c r="H43" s="145"/>
      <c r="I43" s="126"/>
      <c r="J43" s="125"/>
      <c r="K43" s="125"/>
      <c r="L43" s="131" t="str">
        <f>IF(B43="","",_xlfn.IFNA(VLOOKUP(B43,查詢!$A$1:$K$490,11,0),"否"))</f>
        <v/>
      </c>
      <c r="M43" s="131" t="str">
        <f>IF(B43="","",_xlfn.IFNA(VLOOKUP(B43,查詢!$A$1:$K$490,10,0),"否"))</f>
        <v/>
      </c>
      <c r="N43" s="124"/>
      <c r="O43" s="66"/>
      <c r="P43" s="129"/>
      <c r="Q43" s="145"/>
      <c r="R43" s="145"/>
      <c r="S43" s="128"/>
    </row>
    <row r="44" spans="1:19" s="52" customFormat="1" ht="30" customHeight="1" x14ac:dyDescent="0.25">
      <c r="A44" s="137" t="s">
        <v>2304</v>
      </c>
      <c r="B44" s="137"/>
      <c r="C44" s="137"/>
      <c r="D44" s="137"/>
      <c r="E44" s="130"/>
      <c r="F44" s="145"/>
      <c r="G44" s="145"/>
      <c r="H44" s="145"/>
      <c r="I44" s="126"/>
      <c r="J44" s="145"/>
      <c r="K44" s="145"/>
      <c r="L44" s="131" t="str">
        <f>IF(B44="","",_xlfn.IFNA(VLOOKUP(B44,查詢!$A$1:$K$490,11,0),"否"))</f>
        <v/>
      </c>
      <c r="M44" s="131" t="str">
        <f>IF(B44="","",_xlfn.IFNA(VLOOKUP(B44,查詢!$A$1:$K$490,10,0),"否"))</f>
        <v/>
      </c>
      <c r="N44" s="124"/>
      <c r="O44" s="66"/>
      <c r="P44" s="129"/>
      <c r="Q44" s="145"/>
      <c r="R44" s="145"/>
      <c r="S44" s="128"/>
    </row>
    <row r="45" spans="1:19" s="52" customFormat="1" ht="30" customHeight="1" x14ac:dyDescent="0.25">
      <c r="A45" s="137" t="s">
        <v>2308</v>
      </c>
      <c r="B45" s="137"/>
      <c r="C45" s="137"/>
      <c r="D45" s="137"/>
      <c r="E45" s="130"/>
      <c r="F45" s="145"/>
      <c r="G45" s="145"/>
      <c r="H45" s="145"/>
      <c r="I45" s="126"/>
      <c r="J45" s="125"/>
      <c r="K45" s="125"/>
      <c r="L45" s="131" t="str">
        <f>IF(B45="","",_xlfn.IFNA(VLOOKUP(B45,查詢!$A$1:$K$490,11,0),"否"))</f>
        <v/>
      </c>
      <c r="M45" s="131" t="str">
        <f>IF(B45="","",_xlfn.IFNA(VLOOKUP(B45,查詢!$A$1:$K$490,10,0),"否"))</f>
        <v/>
      </c>
      <c r="N45" s="124"/>
      <c r="O45" s="66"/>
      <c r="P45" s="129"/>
      <c r="Q45" s="145"/>
      <c r="R45" s="145"/>
      <c r="S45" s="128"/>
    </row>
    <row r="46" spans="1:19" s="52" customFormat="1" ht="30" customHeight="1" x14ac:dyDescent="0.25">
      <c r="A46" s="137" t="s">
        <v>2312</v>
      </c>
      <c r="B46" s="137"/>
      <c r="C46" s="137"/>
      <c r="D46" s="137"/>
      <c r="E46" s="130"/>
      <c r="F46" s="145"/>
      <c r="G46" s="145"/>
      <c r="H46" s="145"/>
      <c r="I46" s="126"/>
      <c r="J46" s="145"/>
      <c r="K46" s="145"/>
      <c r="L46" s="131" t="str">
        <f>IF(B46="","",_xlfn.IFNA(VLOOKUP(B46,查詢!$A$1:$K$490,11,0),"否"))</f>
        <v/>
      </c>
      <c r="M46" s="131" t="str">
        <f>IF(B46="","",_xlfn.IFNA(VLOOKUP(B46,查詢!$A$1:$K$490,10,0),"否"))</f>
        <v/>
      </c>
      <c r="N46" s="124"/>
      <c r="O46" s="66"/>
      <c r="P46" s="129"/>
      <c r="Q46" s="145"/>
      <c r="R46" s="145"/>
      <c r="S46" s="128"/>
    </row>
    <row r="47" spans="1:19" s="52" customFormat="1" ht="30" customHeight="1" x14ac:dyDescent="0.25">
      <c r="A47" s="137" t="s">
        <v>2316</v>
      </c>
      <c r="B47" s="137"/>
      <c r="C47" s="137"/>
      <c r="D47" s="137"/>
      <c r="E47" s="130"/>
      <c r="F47" s="145"/>
      <c r="G47" s="145"/>
      <c r="H47" s="145"/>
      <c r="I47" s="126"/>
      <c r="J47" s="125"/>
      <c r="K47" s="125"/>
      <c r="L47" s="131" t="str">
        <f>IF(B47="","",_xlfn.IFNA(VLOOKUP(B47,查詢!$A$1:$K$490,11,0),"否"))</f>
        <v/>
      </c>
      <c r="M47" s="131" t="str">
        <f>IF(B47="","",_xlfn.IFNA(VLOOKUP(B47,查詢!$A$1:$K$490,10,0),"否"))</f>
        <v/>
      </c>
      <c r="N47" s="124"/>
      <c r="O47" s="66"/>
      <c r="P47" s="129"/>
      <c r="Q47" s="145"/>
      <c r="R47" s="145"/>
      <c r="S47" s="128"/>
    </row>
    <row r="48" spans="1:19" s="52" customFormat="1" ht="30" customHeight="1" x14ac:dyDescent="0.25">
      <c r="A48" s="137" t="s">
        <v>2320</v>
      </c>
      <c r="B48" s="137"/>
      <c r="C48" s="137"/>
      <c r="D48" s="137"/>
      <c r="E48" s="130"/>
      <c r="F48" s="145"/>
      <c r="G48" s="145"/>
      <c r="H48" s="145"/>
      <c r="I48" s="126"/>
      <c r="J48" s="145"/>
      <c r="K48" s="145"/>
      <c r="L48" s="131" t="str">
        <f>IF(B48="","",_xlfn.IFNA(VLOOKUP(B48,查詢!$A$1:$K$490,11,0),"否"))</f>
        <v/>
      </c>
      <c r="M48" s="131" t="str">
        <f>IF(B48="","",_xlfn.IFNA(VLOOKUP(B48,查詢!$A$1:$K$490,10,0),"否"))</f>
        <v/>
      </c>
      <c r="N48" s="124"/>
      <c r="O48" s="66"/>
      <c r="P48" s="129"/>
      <c r="Q48" s="145"/>
      <c r="R48" s="145"/>
      <c r="S48" s="128"/>
    </row>
    <row r="49" spans="1:19" s="52" customFormat="1" ht="30" customHeight="1" x14ac:dyDescent="0.25">
      <c r="A49" s="137" t="s">
        <v>2324</v>
      </c>
      <c r="B49" s="137"/>
      <c r="C49" s="137"/>
      <c r="D49" s="137"/>
      <c r="E49" s="130"/>
      <c r="F49" s="145"/>
      <c r="G49" s="145"/>
      <c r="H49" s="145"/>
      <c r="I49" s="126"/>
      <c r="J49" s="125"/>
      <c r="K49" s="125"/>
      <c r="L49" s="131" t="str">
        <f>IF(B49="","",_xlfn.IFNA(VLOOKUP(B49,查詢!$A$1:$K$490,11,0),"否"))</f>
        <v/>
      </c>
      <c r="M49" s="131" t="str">
        <f>IF(B49="","",_xlfn.IFNA(VLOOKUP(B49,查詢!$A$1:$K$490,10,0),"否"))</f>
        <v/>
      </c>
      <c r="N49" s="124"/>
      <c r="O49" s="66"/>
      <c r="P49" s="129"/>
      <c r="Q49" s="145"/>
      <c r="R49" s="145"/>
      <c r="S49" s="128"/>
    </row>
    <row r="50" spans="1:19" s="52" customFormat="1" ht="30" customHeight="1" x14ac:dyDescent="0.25">
      <c r="A50" s="137" t="s">
        <v>2326</v>
      </c>
      <c r="B50" s="137"/>
      <c r="C50" s="137"/>
      <c r="D50" s="137"/>
      <c r="E50" s="130"/>
      <c r="F50" s="145"/>
      <c r="G50" s="145"/>
      <c r="H50" s="145"/>
      <c r="I50" s="126"/>
      <c r="J50" s="145"/>
      <c r="K50" s="145"/>
      <c r="L50" s="131" t="str">
        <f>IF(B50="","",_xlfn.IFNA(VLOOKUP(B50,查詢!$A$1:$K$490,11,0),"否"))</f>
        <v/>
      </c>
      <c r="M50" s="131" t="str">
        <f>IF(B50="","",_xlfn.IFNA(VLOOKUP(B50,查詢!$A$1:$K$490,10,0),"否"))</f>
        <v/>
      </c>
      <c r="N50" s="124"/>
      <c r="O50" s="66"/>
      <c r="P50" s="129"/>
      <c r="Q50" s="145"/>
      <c r="R50" s="145"/>
      <c r="S50" s="128"/>
    </row>
    <row r="51" spans="1:19" s="52" customFormat="1" ht="30" customHeight="1" x14ac:dyDescent="0.25">
      <c r="A51" s="137" t="s">
        <v>2327</v>
      </c>
      <c r="B51" s="137"/>
      <c r="C51" s="137"/>
      <c r="D51" s="137"/>
      <c r="E51" s="130"/>
      <c r="F51" s="145"/>
      <c r="G51" s="145"/>
      <c r="H51" s="145"/>
      <c r="I51" s="126"/>
      <c r="J51" s="125"/>
      <c r="K51" s="125"/>
      <c r="L51" s="131" t="str">
        <f>IF(B51="","",_xlfn.IFNA(VLOOKUP(B51,查詢!$A$1:$K$490,11,0),"否"))</f>
        <v/>
      </c>
      <c r="M51" s="131" t="str">
        <f>IF(B51="","",_xlfn.IFNA(VLOOKUP(B51,查詢!$A$1:$K$490,10,0),"否"))</f>
        <v/>
      </c>
      <c r="N51" s="124"/>
      <c r="O51" s="66"/>
      <c r="P51" s="129"/>
      <c r="Q51" s="145"/>
      <c r="R51" s="145"/>
      <c r="S51" s="128"/>
    </row>
    <row r="52" spans="1:19" s="52" customFormat="1" ht="30" customHeight="1" x14ac:dyDescent="0.25">
      <c r="A52" s="137" t="s">
        <v>2331</v>
      </c>
      <c r="B52" s="137"/>
      <c r="C52" s="137"/>
      <c r="D52" s="137"/>
      <c r="E52" s="130"/>
      <c r="F52" s="145"/>
      <c r="G52" s="145"/>
      <c r="H52" s="145"/>
      <c r="I52" s="126"/>
      <c r="J52" s="145"/>
      <c r="K52" s="145"/>
      <c r="L52" s="131" t="str">
        <f>IF(B52="","",_xlfn.IFNA(VLOOKUP(B52,查詢!$A$1:$K$490,11,0),"否"))</f>
        <v/>
      </c>
      <c r="M52" s="131" t="str">
        <f>IF(B52="","",_xlfn.IFNA(VLOOKUP(B52,查詢!$A$1:$K$490,10,0),"否"))</f>
        <v/>
      </c>
      <c r="N52" s="124"/>
      <c r="O52" s="66"/>
      <c r="P52" s="129"/>
      <c r="Q52" s="145"/>
      <c r="R52" s="145"/>
      <c r="S52" s="128"/>
    </row>
    <row r="53" spans="1:19" s="52" customFormat="1" ht="30" customHeight="1" x14ac:dyDescent="0.25">
      <c r="A53" s="137" t="s">
        <v>2332</v>
      </c>
      <c r="B53" s="137"/>
      <c r="C53" s="137"/>
      <c r="D53" s="137"/>
      <c r="E53" s="130"/>
      <c r="F53" s="145"/>
      <c r="G53" s="145"/>
      <c r="H53" s="145"/>
      <c r="I53" s="126"/>
      <c r="J53" s="125"/>
      <c r="K53" s="125"/>
      <c r="L53" s="131" t="str">
        <f>IF(B53="","",_xlfn.IFNA(VLOOKUP(B53,查詢!$A$1:$K$490,11,0),"否"))</f>
        <v/>
      </c>
      <c r="M53" s="131" t="str">
        <f>IF(B53="","",_xlfn.IFNA(VLOOKUP(B53,查詢!$A$1:$K$490,10,0),"否"))</f>
        <v/>
      </c>
      <c r="N53" s="124"/>
      <c r="O53" s="66"/>
      <c r="P53" s="129"/>
      <c r="Q53" s="145"/>
      <c r="R53" s="145"/>
      <c r="S53" s="128"/>
    </row>
    <row r="54" spans="1:19" s="52" customFormat="1" ht="30" customHeight="1" x14ac:dyDescent="0.25">
      <c r="A54" s="137" t="s">
        <v>2335</v>
      </c>
      <c r="B54" s="137"/>
      <c r="C54" s="137"/>
      <c r="D54" s="137"/>
      <c r="E54" s="130"/>
      <c r="F54" s="145"/>
      <c r="G54" s="145"/>
      <c r="H54" s="145"/>
      <c r="I54" s="126"/>
      <c r="J54" s="145"/>
      <c r="K54" s="145"/>
      <c r="L54" s="131" t="str">
        <f>IF(B54="","",_xlfn.IFNA(VLOOKUP(B54,查詢!$A$1:$K$490,11,0),"否"))</f>
        <v/>
      </c>
      <c r="M54" s="131" t="str">
        <f>IF(B54="","",_xlfn.IFNA(VLOOKUP(B54,查詢!$A$1:$K$490,10,0),"否"))</f>
        <v/>
      </c>
      <c r="N54" s="124"/>
      <c r="O54" s="66"/>
      <c r="P54" s="129"/>
      <c r="Q54" s="145"/>
      <c r="R54" s="145"/>
      <c r="S54" s="128"/>
    </row>
    <row r="55" spans="1:19" s="52" customFormat="1" ht="30" customHeight="1" x14ac:dyDescent="0.25">
      <c r="A55" s="137" t="s">
        <v>2336</v>
      </c>
      <c r="B55" s="137"/>
      <c r="C55" s="137"/>
      <c r="D55" s="137"/>
      <c r="E55" s="130"/>
      <c r="F55" s="145"/>
      <c r="G55" s="145"/>
      <c r="H55" s="145"/>
      <c r="I55" s="126"/>
      <c r="J55" s="125"/>
      <c r="K55" s="125"/>
      <c r="L55" s="131" t="str">
        <f>IF(B55="","",_xlfn.IFNA(VLOOKUP(B55,查詢!$A$1:$K$490,11,0),"否"))</f>
        <v/>
      </c>
      <c r="M55" s="131" t="str">
        <f>IF(B55="","",_xlfn.IFNA(VLOOKUP(B55,查詢!$A$1:$K$490,10,0),"否"))</f>
        <v/>
      </c>
      <c r="N55" s="124"/>
      <c r="O55" s="66"/>
      <c r="P55" s="129"/>
      <c r="Q55" s="145"/>
      <c r="R55" s="145"/>
      <c r="S55" s="128"/>
    </row>
    <row r="56" spans="1:19" s="52" customFormat="1" ht="30" customHeight="1" x14ac:dyDescent="0.25">
      <c r="A56" s="137" t="s">
        <v>2338</v>
      </c>
      <c r="B56" s="137"/>
      <c r="C56" s="137"/>
      <c r="D56" s="137"/>
      <c r="E56" s="130"/>
      <c r="F56" s="145"/>
      <c r="G56" s="145"/>
      <c r="H56" s="145"/>
      <c r="I56" s="126"/>
      <c r="J56" s="145"/>
      <c r="K56" s="145"/>
      <c r="L56" s="131" t="str">
        <f>IF(B56="","",_xlfn.IFNA(VLOOKUP(B56,查詢!$A$1:$K$490,11,0),"否"))</f>
        <v/>
      </c>
      <c r="M56" s="131" t="str">
        <f>IF(B56="","",_xlfn.IFNA(VLOOKUP(B56,查詢!$A$1:$K$490,10,0),"否"))</f>
        <v/>
      </c>
      <c r="N56" s="124"/>
      <c r="O56" s="66"/>
      <c r="P56" s="129"/>
      <c r="Q56" s="145"/>
      <c r="R56" s="145"/>
      <c r="S56" s="128"/>
    </row>
    <row r="57" spans="1:19" s="52" customFormat="1" ht="30" customHeight="1" x14ac:dyDescent="0.25">
      <c r="A57" s="137" t="s">
        <v>2341</v>
      </c>
      <c r="B57" s="137"/>
      <c r="C57" s="137"/>
      <c r="D57" s="137"/>
      <c r="E57" s="130"/>
      <c r="F57" s="145"/>
      <c r="G57" s="145"/>
      <c r="H57" s="145"/>
      <c r="I57" s="126"/>
      <c r="J57" s="125"/>
      <c r="K57" s="125"/>
      <c r="L57" s="131" t="str">
        <f>IF(B57="","",_xlfn.IFNA(VLOOKUP(B57,查詢!$A$1:$K$490,11,0),"否"))</f>
        <v/>
      </c>
      <c r="M57" s="131" t="str">
        <f>IF(B57="","",_xlfn.IFNA(VLOOKUP(B57,查詢!$A$1:$K$490,10,0),"否"))</f>
        <v/>
      </c>
      <c r="N57" s="124"/>
      <c r="O57" s="66"/>
      <c r="P57" s="129"/>
      <c r="Q57" s="145"/>
      <c r="R57" s="145"/>
      <c r="S57" s="128"/>
    </row>
    <row r="58" spans="1:19" s="52" customFormat="1" ht="30" customHeight="1" x14ac:dyDescent="0.25">
      <c r="A58" s="137" t="s">
        <v>2344</v>
      </c>
      <c r="B58" s="137"/>
      <c r="C58" s="137"/>
      <c r="D58" s="137"/>
      <c r="E58" s="130"/>
      <c r="F58" s="145"/>
      <c r="G58" s="145"/>
      <c r="H58" s="145"/>
      <c r="I58" s="126"/>
      <c r="J58" s="145"/>
      <c r="K58" s="145"/>
      <c r="L58" s="131" t="str">
        <f>IF(B58="","",_xlfn.IFNA(VLOOKUP(B58,查詢!$A$1:$K$490,11,0),"否"))</f>
        <v/>
      </c>
      <c r="M58" s="131" t="str">
        <f>IF(B58="","",_xlfn.IFNA(VLOOKUP(B58,查詢!$A$1:$K$490,10,0),"否"))</f>
        <v/>
      </c>
      <c r="N58" s="124"/>
      <c r="O58" s="66"/>
      <c r="P58" s="129"/>
      <c r="Q58" s="145"/>
      <c r="R58" s="145"/>
      <c r="S58" s="128"/>
    </row>
    <row r="59" spans="1:19" s="52" customFormat="1" ht="30" customHeight="1" x14ac:dyDescent="0.25">
      <c r="A59" s="137" t="s">
        <v>2348</v>
      </c>
      <c r="B59" s="137"/>
      <c r="C59" s="137"/>
      <c r="D59" s="137"/>
      <c r="E59" s="130"/>
      <c r="F59" s="145"/>
      <c r="G59" s="145"/>
      <c r="H59" s="145"/>
      <c r="I59" s="126"/>
      <c r="J59" s="125"/>
      <c r="K59" s="125"/>
      <c r="L59" s="131" t="str">
        <f>IF(B59="","",_xlfn.IFNA(VLOOKUP(B59,查詢!$A$1:$K$490,11,0),"否"))</f>
        <v/>
      </c>
      <c r="M59" s="131" t="str">
        <f>IF(B59="","",_xlfn.IFNA(VLOOKUP(B59,查詢!$A$1:$K$490,10,0),"否"))</f>
        <v/>
      </c>
      <c r="N59" s="124"/>
      <c r="O59" s="66"/>
      <c r="P59" s="129"/>
      <c r="Q59" s="145"/>
      <c r="R59" s="145"/>
      <c r="S59" s="128"/>
    </row>
    <row r="60" spans="1:19" s="52" customFormat="1" ht="30" customHeight="1" x14ac:dyDescent="0.25">
      <c r="A60" s="137" t="s">
        <v>2352</v>
      </c>
      <c r="B60" s="137"/>
      <c r="C60" s="137"/>
      <c r="D60" s="137"/>
      <c r="E60" s="130"/>
      <c r="F60" s="145"/>
      <c r="G60" s="145"/>
      <c r="H60" s="145"/>
      <c r="I60" s="126"/>
      <c r="J60" s="145"/>
      <c r="K60" s="145"/>
      <c r="L60" s="131" t="str">
        <f>IF(B60="","",_xlfn.IFNA(VLOOKUP(B60,查詢!$A$1:$K$490,11,0),"否"))</f>
        <v/>
      </c>
      <c r="M60" s="131" t="str">
        <f>IF(B60="","",_xlfn.IFNA(VLOOKUP(B60,查詢!$A$1:$K$490,10,0),"否"))</f>
        <v/>
      </c>
      <c r="N60" s="124"/>
      <c r="O60" s="66"/>
      <c r="P60" s="129"/>
      <c r="Q60" s="145"/>
      <c r="R60" s="145"/>
      <c r="S60" s="128"/>
    </row>
    <row r="61" spans="1:19" s="52" customFormat="1" ht="30" customHeight="1" x14ac:dyDescent="0.25">
      <c r="A61" s="137" t="s">
        <v>2355</v>
      </c>
      <c r="B61" s="137"/>
      <c r="C61" s="137"/>
      <c r="D61" s="137"/>
      <c r="E61" s="130"/>
      <c r="F61" s="145"/>
      <c r="G61" s="145"/>
      <c r="H61" s="145"/>
      <c r="I61" s="126"/>
      <c r="J61" s="125"/>
      <c r="K61" s="125"/>
      <c r="L61" s="131" t="str">
        <f>IF(B61="","",_xlfn.IFNA(VLOOKUP(B61,查詢!$A$1:$K$490,11,0),"否"))</f>
        <v/>
      </c>
      <c r="M61" s="131" t="str">
        <f>IF(B61="","",_xlfn.IFNA(VLOOKUP(B61,查詢!$A$1:$K$490,10,0),"否"))</f>
        <v/>
      </c>
      <c r="N61" s="124"/>
      <c r="O61" s="66"/>
      <c r="P61" s="129"/>
      <c r="Q61" s="145"/>
      <c r="R61" s="145"/>
      <c r="S61" s="128"/>
    </row>
    <row r="62" spans="1:19" s="52" customFormat="1" ht="30" customHeight="1" x14ac:dyDescent="0.25">
      <c r="A62" s="137" t="s">
        <v>2358</v>
      </c>
      <c r="B62" s="137"/>
      <c r="C62" s="137"/>
      <c r="D62" s="137"/>
      <c r="E62" s="130"/>
      <c r="F62" s="145"/>
      <c r="G62" s="145"/>
      <c r="H62" s="145"/>
      <c r="I62" s="126"/>
      <c r="J62" s="145"/>
      <c r="K62" s="145"/>
      <c r="L62" s="131" t="str">
        <f>IF(B62="","",_xlfn.IFNA(VLOOKUP(B62,查詢!$A$1:$K$490,11,0),"否"))</f>
        <v/>
      </c>
      <c r="M62" s="131" t="str">
        <f>IF(B62="","",_xlfn.IFNA(VLOOKUP(B62,查詢!$A$1:$K$490,10,0),"否"))</f>
        <v/>
      </c>
      <c r="N62" s="124"/>
      <c r="O62" s="66"/>
      <c r="P62" s="129"/>
      <c r="Q62" s="145"/>
      <c r="R62" s="145"/>
      <c r="S62" s="128"/>
    </row>
    <row r="63" spans="1:19" s="52" customFormat="1" ht="30" customHeight="1" x14ac:dyDescent="0.25">
      <c r="A63" s="137" t="s">
        <v>2360</v>
      </c>
      <c r="B63" s="137"/>
      <c r="C63" s="137"/>
      <c r="D63" s="137"/>
      <c r="E63" s="130"/>
      <c r="F63" s="145"/>
      <c r="G63" s="145"/>
      <c r="H63" s="145"/>
      <c r="I63" s="126"/>
      <c r="J63" s="125"/>
      <c r="K63" s="125"/>
      <c r="L63" s="131" t="str">
        <f>IF(B63="","",_xlfn.IFNA(VLOOKUP(B63,查詢!$A$1:$K$490,11,0),"否"))</f>
        <v/>
      </c>
      <c r="M63" s="131" t="str">
        <f>IF(B63="","",_xlfn.IFNA(VLOOKUP(B63,查詢!$A$1:$K$490,10,0),"否"))</f>
        <v/>
      </c>
      <c r="N63" s="124"/>
      <c r="O63" s="66"/>
      <c r="P63" s="129"/>
      <c r="Q63" s="145"/>
      <c r="R63" s="145"/>
      <c r="S63" s="128"/>
    </row>
    <row r="64" spans="1:19" s="52" customFormat="1" ht="30" customHeight="1" x14ac:dyDescent="0.25">
      <c r="A64" s="137" t="s">
        <v>2361</v>
      </c>
      <c r="B64" s="137"/>
      <c r="C64" s="137"/>
      <c r="D64" s="137"/>
      <c r="E64" s="130"/>
      <c r="F64" s="145"/>
      <c r="G64" s="145"/>
      <c r="H64" s="145"/>
      <c r="I64" s="126"/>
      <c r="J64" s="145"/>
      <c r="K64" s="145"/>
      <c r="L64" s="131" t="str">
        <f>IF(B64="","",_xlfn.IFNA(VLOOKUP(B64,查詢!$A$1:$K$490,11,0),"否"))</f>
        <v/>
      </c>
      <c r="M64" s="131" t="str">
        <f>IF(B64="","",_xlfn.IFNA(VLOOKUP(B64,查詢!$A$1:$K$490,10,0),"否"))</f>
        <v/>
      </c>
      <c r="N64" s="124"/>
      <c r="O64" s="66"/>
      <c r="P64" s="129"/>
      <c r="Q64" s="145"/>
      <c r="R64" s="145"/>
      <c r="S64" s="128"/>
    </row>
    <row r="65" spans="1:19" s="52" customFormat="1" ht="30" customHeight="1" x14ac:dyDescent="0.25">
      <c r="A65" s="137" t="s">
        <v>2365</v>
      </c>
      <c r="B65" s="137"/>
      <c r="C65" s="137"/>
      <c r="D65" s="137"/>
      <c r="E65" s="130"/>
      <c r="F65" s="145"/>
      <c r="G65" s="145"/>
      <c r="H65" s="145"/>
      <c r="I65" s="126"/>
      <c r="J65" s="125"/>
      <c r="K65" s="125"/>
      <c r="L65" s="131" t="str">
        <f>IF(B65="","",_xlfn.IFNA(VLOOKUP(B65,查詢!$A$1:$K$490,11,0),"否"))</f>
        <v/>
      </c>
      <c r="M65" s="131" t="str">
        <f>IF(B65="","",_xlfn.IFNA(VLOOKUP(B65,查詢!$A$1:$K$490,10,0),"否"))</f>
        <v/>
      </c>
      <c r="N65" s="124"/>
      <c r="O65" s="66"/>
      <c r="P65" s="129"/>
      <c r="Q65" s="145"/>
      <c r="R65" s="145"/>
      <c r="S65" s="128"/>
    </row>
    <row r="66" spans="1:19" s="52" customFormat="1" ht="30" customHeight="1" x14ac:dyDescent="0.25">
      <c r="A66" s="137" t="s">
        <v>2367</v>
      </c>
      <c r="B66" s="137"/>
      <c r="C66" s="137"/>
      <c r="D66" s="137"/>
      <c r="E66" s="130"/>
      <c r="F66" s="145"/>
      <c r="G66" s="145"/>
      <c r="H66" s="145"/>
      <c r="I66" s="126"/>
      <c r="J66" s="145"/>
      <c r="K66" s="145"/>
      <c r="L66" s="131" t="str">
        <f>IF(B66="","",_xlfn.IFNA(VLOOKUP(B66,查詢!$A$1:$K$490,11,0),"否"))</f>
        <v/>
      </c>
      <c r="M66" s="131" t="str">
        <f>IF(B66="","",_xlfn.IFNA(VLOOKUP(B66,查詢!$A$1:$K$490,10,0),"否"))</f>
        <v/>
      </c>
      <c r="N66" s="124"/>
      <c r="O66" s="66"/>
      <c r="P66" s="129"/>
      <c r="Q66" s="145"/>
      <c r="R66" s="145"/>
      <c r="S66" s="128"/>
    </row>
    <row r="67" spans="1:19" s="52" customFormat="1" ht="30" customHeight="1" x14ac:dyDescent="0.25">
      <c r="A67" s="137" t="s">
        <v>2371</v>
      </c>
      <c r="B67" s="137"/>
      <c r="C67" s="137"/>
      <c r="D67" s="137"/>
      <c r="E67" s="130"/>
      <c r="F67" s="145"/>
      <c r="G67" s="145"/>
      <c r="H67" s="145"/>
      <c r="I67" s="126"/>
      <c r="J67" s="125"/>
      <c r="K67" s="125"/>
      <c r="L67" s="131" t="str">
        <f>IF(B67="","",_xlfn.IFNA(VLOOKUP(B67,查詢!$A$1:$K$490,11,0),"否"))</f>
        <v/>
      </c>
      <c r="M67" s="131" t="str">
        <f>IF(B67="","",_xlfn.IFNA(VLOOKUP(B67,查詢!$A$1:$K$490,10,0),"否"))</f>
        <v/>
      </c>
      <c r="N67" s="124"/>
      <c r="O67" s="66"/>
      <c r="P67" s="129"/>
      <c r="Q67" s="145"/>
      <c r="R67" s="145"/>
      <c r="S67" s="128"/>
    </row>
    <row r="68" spans="1:19" s="52" customFormat="1" ht="30" customHeight="1" x14ac:dyDescent="0.25">
      <c r="A68" s="137" t="s">
        <v>2372</v>
      </c>
      <c r="B68" s="137"/>
      <c r="C68" s="137"/>
      <c r="D68" s="137"/>
      <c r="E68" s="130"/>
      <c r="F68" s="145"/>
      <c r="G68" s="145"/>
      <c r="H68" s="145"/>
      <c r="I68" s="126"/>
      <c r="J68" s="145"/>
      <c r="K68" s="145"/>
      <c r="L68" s="131" t="str">
        <f>IF(B68="","",_xlfn.IFNA(VLOOKUP(B68,查詢!$A$1:$K$490,11,0),"否"))</f>
        <v/>
      </c>
      <c r="M68" s="131" t="str">
        <f>IF(B68="","",_xlfn.IFNA(VLOOKUP(B68,查詢!$A$1:$K$490,10,0),"否"))</f>
        <v/>
      </c>
      <c r="N68" s="124"/>
      <c r="O68" s="66"/>
      <c r="P68" s="129"/>
      <c r="Q68" s="145"/>
      <c r="R68" s="145"/>
      <c r="S68" s="128"/>
    </row>
    <row r="69" spans="1:19" s="52" customFormat="1" ht="30" customHeight="1" x14ac:dyDescent="0.25">
      <c r="A69" s="137" t="s">
        <v>2376</v>
      </c>
      <c r="B69" s="137"/>
      <c r="C69" s="137"/>
      <c r="D69" s="137"/>
      <c r="E69" s="130"/>
      <c r="F69" s="145"/>
      <c r="G69" s="145"/>
      <c r="H69" s="145"/>
      <c r="I69" s="126"/>
      <c r="J69" s="125"/>
      <c r="K69" s="125"/>
      <c r="L69" s="131" t="str">
        <f>IF(B69="","",_xlfn.IFNA(VLOOKUP(B69,查詢!$A$1:$K$490,11,0),"否"))</f>
        <v/>
      </c>
      <c r="M69" s="131" t="str">
        <f>IF(B69="","",_xlfn.IFNA(VLOOKUP(B69,查詢!$A$1:$K$490,10,0),"否"))</f>
        <v/>
      </c>
      <c r="N69" s="124"/>
      <c r="O69" s="66"/>
      <c r="P69" s="129"/>
      <c r="Q69" s="145"/>
      <c r="R69" s="145"/>
      <c r="S69" s="128"/>
    </row>
    <row r="70" spans="1:19" s="52" customFormat="1" ht="30" customHeight="1" x14ac:dyDescent="0.25">
      <c r="A70" s="137" t="s">
        <v>2380</v>
      </c>
      <c r="B70" s="137"/>
      <c r="C70" s="137"/>
      <c r="D70" s="137"/>
      <c r="E70" s="130"/>
      <c r="F70" s="145"/>
      <c r="G70" s="145"/>
      <c r="H70" s="145"/>
      <c r="I70" s="126"/>
      <c r="J70" s="145"/>
      <c r="K70" s="145"/>
      <c r="L70" s="131" t="str">
        <f>IF(B70="","",_xlfn.IFNA(VLOOKUP(B70,查詢!$A$1:$K$490,11,0),"否"))</f>
        <v/>
      </c>
      <c r="M70" s="131" t="str">
        <f>IF(B70="","",_xlfn.IFNA(VLOOKUP(B70,查詢!$A$1:$K$490,10,0),"否"))</f>
        <v/>
      </c>
      <c r="N70" s="124"/>
      <c r="O70" s="66"/>
      <c r="P70" s="129"/>
      <c r="Q70" s="145"/>
      <c r="R70" s="145"/>
      <c r="S70" s="128"/>
    </row>
    <row r="71" spans="1:19" s="52" customFormat="1" ht="30" customHeight="1" x14ac:dyDescent="0.25">
      <c r="A71" s="137" t="s">
        <v>2381</v>
      </c>
      <c r="B71" s="137"/>
      <c r="C71" s="137"/>
      <c r="D71" s="137"/>
      <c r="E71" s="130"/>
      <c r="F71" s="145"/>
      <c r="G71" s="145"/>
      <c r="H71" s="145"/>
      <c r="I71" s="126"/>
      <c r="J71" s="125"/>
      <c r="K71" s="125"/>
      <c r="L71" s="131" t="str">
        <f>IF(B71="","",_xlfn.IFNA(VLOOKUP(B71,查詢!$A$1:$K$490,11,0),"否"))</f>
        <v/>
      </c>
      <c r="M71" s="131" t="str">
        <f>IF(B71="","",_xlfn.IFNA(VLOOKUP(B71,查詢!$A$1:$K$490,10,0),"否"))</f>
        <v/>
      </c>
      <c r="N71" s="124"/>
      <c r="O71" s="66"/>
      <c r="P71" s="129"/>
      <c r="Q71" s="145"/>
      <c r="R71" s="145"/>
      <c r="S71" s="128"/>
    </row>
    <row r="72" spans="1:19" s="52" customFormat="1" ht="30" customHeight="1" x14ac:dyDescent="0.25">
      <c r="A72" s="137" t="s">
        <v>2385</v>
      </c>
      <c r="B72" s="137"/>
      <c r="C72" s="137"/>
      <c r="D72" s="137"/>
      <c r="E72" s="130"/>
      <c r="F72" s="145"/>
      <c r="G72" s="145"/>
      <c r="H72" s="145"/>
      <c r="I72" s="126"/>
      <c r="J72" s="145"/>
      <c r="K72" s="145"/>
      <c r="L72" s="131" t="str">
        <f>IF(B72="","",_xlfn.IFNA(VLOOKUP(B72,查詢!$A$1:$K$490,11,0),"否"))</f>
        <v/>
      </c>
      <c r="M72" s="131" t="str">
        <f>IF(B72="","",_xlfn.IFNA(VLOOKUP(B72,查詢!$A$1:$K$490,10,0),"否"))</f>
        <v/>
      </c>
      <c r="N72" s="124"/>
      <c r="O72" s="66"/>
      <c r="P72" s="129"/>
      <c r="Q72" s="145"/>
      <c r="R72" s="145"/>
      <c r="S72" s="128"/>
    </row>
    <row r="73" spans="1:19" s="52" customFormat="1" ht="30" customHeight="1" x14ac:dyDescent="0.25">
      <c r="A73" s="137" t="s">
        <v>2389</v>
      </c>
      <c r="B73" s="137"/>
      <c r="C73" s="137"/>
      <c r="D73" s="137"/>
      <c r="E73" s="130"/>
      <c r="F73" s="145"/>
      <c r="G73" s="145"/>
      <c r="H73" s="145"/>
      <c r="I73" s="126"/>
      <c r="J73" s="125"/>
      <c r="K73" s="125"/>
      <c r="L73" s="131" t="str">
        <f>IF(B73="","",_xlfn.IFNA(VLOOKUP(B73,查詢!$A$1:$K$490,11,0),"否"))</f>
        <v/>
      </c>
      <c r="M73" s="131" t="str">
        <f>IF(B73="","",_xlfn.IFNA(VLOOKUP(B73,查詢!$A$1:$K$490,10,0),"否"))</f>
        <v/>
      </c>
      <c r="N73" s="124"/>
      <c r="O73" s="66"/>
      <c r="P73" s="129"/>
      <c r="Q73" s="145"/>
      <c r="R73" s="145"/>
      <c r="S73" s="128"/>
    </row>
    <row r="74" spans="1:19" s="52" customFormat="1" ht="30" customHeight="1" x14ac:dyDescent="0.25">
      <c r="A74" s="137" t="s">
        <v>2393</v>
      </c>
      <c r="B74" s="137"/>
      <c r="C74" s="137"/>
      <c r="D74" s="137"/>
      <c r="E74" s="130"/>
      <c r="F74" s="145"/>
      <c r="G74" s="145"/>
      <c r="H74" s="145"/>
      <c r="I74" s="126"/>
      <c r="J74" s="145"/>
      <c r="K74" s="145"/>
      <c r="L74" s="131" t="str">
        <f>IF(B74="","",_xlfn.IFNA(VLOOKUP(B74,查詢!$A$1:$K$490,11,0),"否"))</f>
        <v/>
      </c>
      <c r="M74" s="131" t="str">
        <f>IF(B74="","",_xlfn.IFNA(VLOOKUP(B74,查詢!$A$1:$K$490,10,0),"否"))</f>
        <v/>
      </c>
      <c r="N74" s="124"/>
      <c r="O74" s="66"/>
      <c r="P74" s="129"/>
      <c r="Q74" s="145"/>
      <c r="R74" s="145"/>
      <c r="S74" s="128"/>
    </row>
    <row r="75" spans="1:19" s="52" customFormat="1" ht="30" customHeight="1" x14ac:dyDescent="0.25">
      <c r="A75" s="137" t="s">
        <v>2397</v>
      </c>
      <c r="B75" s="137"/>
      <c r="C75" s="137"/>
      <c r="D75" s="137"/>
      <c r="E75" s="130"/>
      <c r="F75" s="145"/>
      <c r="G75" s="145"/>
      <c r="H75" s="145"/>
      <c r="I75" s="126"/>
      <c r="J75" s="125"/>
      <c r="K75" s="125"/>
      <c r="L75" s="131" t="str">
        <f>IF(B75="","",_xlfn.IFNA(VLOOKUP(B75,查詢!$A$1:$K$490,11,0),"否"))</f>
        <v/>
      </c>
      <c r="M75" s="131" t="str">
        <f>IF(B75="","",_xlfn.IFNA(VLOOKUP(B75,查詢!$A$1:$K$490,10,0),"否"))</f>
        <v/>
      </c>
      <c r="N75" s="124"/>
      <c r="O75" s="66"/>
      <c r="P75" s="129"/>
      <c r="Q75" s="145"/>
      <c r="R75" s="145"/>
      <c r="S75" s="128"/>
    </row>
    <row r="76" spans="1:19" s="52" customFormat="1" ht="30" customHeight="1" x14ac:dyDescent="0.25">
      <c r="A76" s="137" t="s">
        <v>2401</v>
      </c>
      <c r="B76" s="137"/>
      <c r="C76" s="137"/>
      <c r="D76" s="137"/>
      <c r="E76" s="130"/>
      <c r="F76" s="145"/>
      <c r="G76" s="145"/>
      <c r="H76" s="145"/>
      <c r="I76" s="126"/>
      <c r="J76" s="145"/>
      <c r="K76" s="145"/>
      <c r="L76" s="131" t="str">
        <f>IF(B76="","",_xlfn.IFNA(VLOOKUP(B76,查詢!$A$1:$K$490,11,0),"否"))</f>
        <v/>
      </c>
      <c r="M76" s="131" t="str">
        <f>IF(B76="","",_xlfn.IFNA(VLOOKUP(B76,查詢!$A$1:$K$490,10,0),"否"))</f>
        <v/>
      </c>
      <c r="N76" s="124"/>
      <c r="O76" s="66"/>
      <c r="P76" s="129"/>
      <c r="Q76" s="145"/>
      <c r="R76" s="145"/>
      <c r="S76" s="128"/>
    </row>
    <row r="77" spans="1:19" s="52" customFormat="1" ht="30" customHeight="1" x14ac:dyDescent="0.25">
      <c r="A77" s="137" t="s">
        <v>2405</v>
      </c>
      <c r="B77" s="137"/>
      <c r="C77" s="137"/>
      <c r="D77" s="137"/>
      <c r="E77" s="130"/>
      <c r="F77" s="145"/>
      <c r="G77" s="145"/>
      <c r="H77" s="145"/>
      <c r="I77" s="126"/>
      <c r="J77" s="125"/>
      <c r="K77" s="125"/>
      <c r="L77" s="131" t="str">
        <f>IF(B77="","",_xlfn.IFNA(VLOOKUP(B77,查詢!$A$1:$K$490,11,0),"否"))</f>
        <v/>
      </c>
      <c r="M77" s="131" t="str">
        <f>IF(B77="","",_xlfn.IFNA(VLOOKUP(B77,查詢!$A$1:$K$490,10,0),"否"))</f>
        <v/>
      </c>
      <c r="N77" s="124"/>
      <c r="O77" s="66"/>
      <c r="P77" s="129"/>
      <c r="Q77" s="145"/>
      <c r="R77" s="145"/>
      <c r="S77" s="128"/>
    </row>
    <row r="78" spans="1:19" s="52" customFormat="1" ht="30" customHeight="1" x14ac:dyDescent="0.25">
      <c r="A78" s="137" t="s">
        <v>2409</v>
      </c>
      <c r="B78" s="137"/>
      <c r="C78" s="137"/>
      <c r="D78" s="137"/>
      <c r="E78" s="130"/>
      <c r="F78" s="145"/>
      <c r="G78" s="145"/>
      <c r="H78" s="145"/>
      <c r="I78" s="126"/>
      <c r="J78" s="145"/>
      <c r="K78" s="145"/>
      <c r="L78" s="131" t="str">
        <f>IF(B78="","",_xlfn.IFNA(VLOOKUP(B78,查詢!$A$1:$K$490,11,0),"否"))</f>
        <v/>
      </c>
      <c r="M78" s="131" t="str">
        <f>IF(B78="","",_xlfn.IFNA(VLOOKUP(B78,查詢!$A$1:$K$490,10,0),"否"))</f>
        <v/>
      </c>
      <c r="N78" s="124"/>
      <c r="O78" s="66"/>
      <c r="P78" s="129"/>
      <c r="Q78" s="145"/>
      <c r="R78" s="145"/>
      <c r="S78" s="128"/>
    </row>
    <row r="79" spans="1:19" s="52" customFormat="1" ht="30" customHeight="1" x14ac:dyDescent="0.25">
      <c r="A79" s="137" t="s">
        <v>2413</v>
      </c>
      <c r="B79" s="137"/>
      <c r="C79" s="137"/>
      <c r="D79" s="137"/>
      <c r="E79" s="130"/>
      <c r="F79" s="145"/>
      <c r="G79" s="145"/>
      <c r="H79" s="145"/>
      <c r="I79" s="126"/>
      <c r="J79" s="125"/>
      <c r="K79" s="125"/>
      <c r="L79" s="131" t="str">
        <f>IF(B79="","",_xlfn.IFNA(VLOOKUP(B79,查詢!$A$1:$K$490,11,0),"否"))</f>
        <v/>
      </c>
      <c r="M79" s="131" t="str">
        <f>IF(B79="","",_xlfn.IFNA(VLOOKUP(B79,查詢!$A$1:$K$490,10,0),"否"))</f>
        <v/>
      </c>
      <c r="N79" s="124"/>
      <c r="O79" s="66"/>
      <c r="P79" s="129"/>
      <c r="Q79" s="145"/>
      <c r="R79" s="145"/>
      <c r="S79" s="128"/>
    </row>
    <row r="80" spans="1:19" s="52" customFormat="1" ht="30" customHeight="1" x14ac:dyDescent="0.25">
      <c r="A80" s="137" t="s">
        <v>2416</v>
      </c>
      <c r="B80" s="137"/>
      <c r="C80" s="137"/>
      <c r="D80" s="137"/>
      <c r="E80" s="130"/>
      <c r="F80" s="145"/>
      <c r="G80" s="145"/>
      <c r="H80" s="145"/>
      <c r="I80" s="126"/>
      <c r="J80" s="145"/>
      <c r="K80" s="145"/>
      <c r="L80" s="131" t="str">
        <f>IF(B80="","",_xlfn.IFNA(VLOOKUP(B80,查詢!$A$1:$K$490,11,0),"否"))</f>
        <v/>
      </c>
      <c r="M80" s="131" t="str">
        <f>IF(B80="","",_xlfn.IFNA(VLOOKUP(B80,查詢!$A$1:$K$490,10,0),"否"))</f>
        <v/>
      </c>
      <c r="N80" s="124"/>
      <c r="O80" s="66"/>
      <c r="P80" s="129"/>
      <c r="Q80" s="145"/>
      <c r="R80" s="145"/>
      <c r="S80" s="128"/>
    </row>
    <row r="81" spans="1:19" s="52" customFormat="1" ht="30" customHeight="1" x14ac:dyDescent="0.25">
      <c r="A81" s="137" t="s">
        <v>2420</v>
      </c>
      <c r="B81" s="137"/>
      <c r="C81" s="137"/>
      <c r="D81" s="137"/>
      <c r="E81" s="130"/>
      <c r="F81" s="145"/>
      <c r="G81" s="145"/>
      <c r="H81" s="145"/>
      <c r="I81" s="126"/>
      <c r="J81" s="125"/>
      <c r="K81" s="125"/>
      <c r="L81" s="131" t="str">
        <f>IF(B81="","",_xlfn.IFNA(VLOOKUP(B81,查詢!$A$1:$K$490,11,0),"否"))</f>
        <v/>
      </c>
      <c r="M81" s="131" t="str">
        <f>IF(B81="","",_xlfn.IFNA(VLOOKUP(B81,查詢!$A$1:$K$490,10,0),"否"))</f>
        <v/>
      </c>
      <c r="N81" s="124"/>
      <c r="O81" s="66"/>
      <c r="P81" s="129"/>
      <c r="Q81" s="145"/>
      <c r="R81" s="145"/>
      <c r="S81" s="128"/>
    </row>
    <row r="82" spans="1:19" s="52" customFormat="1" ht="30" customHeight="1" x14ac:dyDescent="0.25">
      <c r="A82" s="137" t="s">
        <v>2424</v>
      </c>
      <c r="B82" s="137"/>
      <c r="C82" s="137"/>
      <c r="D82" s="137"/>
      <c r="E82" s="130"/>
      <c r="F82" s="145"/>
      <c r="G82" s="145"/>
      <c r="H82" s="145"/>
      <c r="I82" s="126"/>
      <c r="J82" s="145"/>
      <c r="K82" s="145"/>
      <c r="L82" s="131" t="str">
        <f>IF(B82="","",_xlfn.IFNA(VLOOKUP(B82,查詢!$A$1:$K$490,11,0),"否"))</f>
        <v/>
      </c>
      <c r="M82" s="131" t="str">
        <f>IF(B82="","",_xlfn.IFNA(VLOOKUP(B82,查詢!$A$1:$K$490,10,0),"否"))</f>
        <v/>
      </c>
      <c r="N82" s="124"/>
      <c r="O82" s="66"/>
      <c r="P82" s="129"/>
      <c r="Q82" s="145"/>
      <c r="R82" s="145"/>
      <c r="S82" s="128"/>
    </row>
    <row r="83" spans="1:19" s="52" customFormat="1" ht="30" customHeight="1" x14ac:dyDescent="0.25">
      <c r="A83" s="137" t="s">
        <v>2426</v>
      </c>
      <c r="B83" s="137"/>
      <c r="C83" s="137"/>
      <c r="D83" s="137"/>
      <c r="E83" s="130"/>
      <c r="F83" s="145"/>
      <c r="G83" s="145"/>
      <c r="H83" s="145"/>
      <c r="I83" s="126"/>
      <c r="J83" s="125"/>
      <c r="K83" s="125"/>
      <c r="L83" s="131" t="str">
        <f>IF(B83="","",_xlfn.IFNA(VLOOKUP(B83,查詢!$A$1:$K$490,11,0),"否"))</f>
        <v/>
      </c>
      <c r="M83" s="131" t="str">
        <f>IF(B83="","",_xlfn.IFNA(VLOOKUP(B83,查詢!$A$1:$K$490,10,0),"否"))</f>
        <v/>
      </c>
      <c r="N83" s="124"/>
      <c r="O83" s="66"/>
      <c r="P83" s="129"/>
      <c r="Q83" s="145"/>
      <c r="R83" s="145"/>
      <c r="S83" s="128"/>
    </row>
    <row r="84" spans="1:19" ht="38.450000000000003" customHeight="1" x14ac:dyDescent="0.25">
      <c r="A84" s="37"/>
      <c r="B84" s="38"/>
      <c r="C84" s="39"/>
      <c r="D84" s="39"/>
      <c r="E84" s="40"/>
      <c r="F84" s="41"/>
      <c r="G84" s="41"/>
      <c r="H84" s="41"/>
      <c r="I84" s="43"/>
      <c r="J84" s="41"/>
      <c r="K84" s="41"/>
      <c r="L84" s="116" t="str">
        <f>IF(B84="","",_xlfn.IFNA(VLOOKUP(B84,查詢!$A$1:$K$490,11,0),"否"))</f>
        <v/>
      </c>
      <c r="M84" s="116" t="str">
        <f>IF(B84="","",_xlfn.IFNA(VLOOKUP(B84,查詢!$A$1:$K$490,10,0),"否"))</f>
        <v/>
      </c>
      <c r="N84" s="120"/>
      <c r="O84" s="93"/>
      <c r="P84" s="94"/>
      <c r="Q84" s="92"/>
      <c r="R84" s="92"/>
      <c r="S84" s="128"/>
    </row>
    <row r="85" spans="1:19" ht="38.450000000000003" customHeight="1" x14ac:dyDescent="0.25">
      <c r="A85" s="37"/>
      <c r="B85" s="38"/>
      <c r="C85" s="39"/>
      <c r="D85" s="39"/>
      <c r="E85" s="40"/>
      <c r="F85" s="41"/>
      <c r="G85" s="41"/>
      <c r="H85" s="41"/>
      <c r="I85" s="43"/>
      <c r="J85" s="41"/>
      <c r="K85" s="41"/>
      <c r="L85" s="116" t="str">
        <f>IF(B85="","",_xlfn.IFNA(VLOOKUP(B85,查詢!$A$1:$K$490,11,0),"否"))</f>
        <v/>
      </c>
      <c r="M85" s="116" t="str">
        <f>IF(B85="","",_xlfn.IFNA(VLOOKUP(B85,查詢!$A$1:$K$490,10,0),"否"))</f>
        <v/>
      </c>
      <c r="N85" s="120"/>
      <c r="O85" s="93"/>
      <c r="P85" s="94"/>
      <c r="Q85" s="92"/>
      <c r="R85" s="92"/>
      <c r="S85" s="128"/>
    </row>
    <row r="86" spans="1:19" ht="38.450000000000003" customHeight="1" x14ac:dyDescent="0.25">
      <c r="A86" s="37"/>
      <c r="B86" s="38"/>
      <c r="C86" s="39"/>
      <c r="D86" s="39"/>
      <c r="E86" s="40"/>
      <c r="F86" s="41"/>
      <c r="G86" s="41"/>
      <c r="H86" s="41"/>
      <c r="I86" s="43"/>
      <c r="J86" s="41"/>
      <c r="K86" s="41"/>
      <c r="L86" s="116" t="str">
        <f>IF(B86="","",_xlfn.IFNA(VLOOKUP(B86,查詢!$A$1:$K$490,11,0),"否"))</f>
        <v/>
      </c>
      <c r="M86" s="116" t="str">
        <f>IF(B86="","",_xlfn.IFNA(VLOOKUP(B86,查詢!$A$1:$K$490,10,0),"否"))</f>
        <v/>
      </c>
      <c r="N86" s="120"/>
      <c r="O86" s="93"/>
      <c r="P86" s="94"/>
      <c r="Q86" s="92"/>
      <c r="R86" s="92"/>
      <c r="S86" s="128"/>
    </row>
    <row r="87" spans="1:19" ht="38.450000000000003" customHeight="1" x14ac:dyDescent="0.25">
      <c r="A87" s="37"/>
      <c r="B87" s="38"/>
      <c r="C87" s="39"/>
      <c r="D87" s="39"/>
      <c r="E87" s="40"/>
      <c r="F87" s="41"/>
      <c r="G87" s="41"/>
      <c r="H87" s="41"/>
      <c r="I87" s="43"/>
      <c r="J87" s="41"/>
      <c r="K87" s="41"/>
      <c r="L87" s="116" t="str">
        <f>IF(B87="","",_xlfn.IFNA(VLOOKUP(B87,查詢!$A$1:$K$490,11,0),"否"))</f>
        <v/>
      </c>
      <c r="M87" s="116" t="str">
        <f>IF(B87="","",_xlfn.IFNA(VLOOKUP(B87,查詢!$A$1:$K$490,10,0),"否"))</f>
        <v/>
      </c>
      <c r="N87" s="120"/>
      <c r="O87" s="93"/>
      <c r="P87" s="94"/>
      <c r="Q87" s="92"/>
      <c r="R87" s="92"/>
      <c r="S87" s="128"/>
    </row>
    <row r="88" spans="1:19" ht="38.450000000000003" customHeight="1" x14ac:dyDescent="0.25">
      <c r="A88" s="37"/>
      <c r="B88" s="38"/>
      <c r="C88" s="39"/>
      <c r="D88" s="39"/>
      <c r="E88" s="40"/>
      <c r="F88" s="41"/>
      <c r="G88" s="41"/>
      <c r="H88" s="41"/>
      <c r="I88" s="43"/>
      <c r="J88" s="41"/>
      <c r="K88" s="41"/>
      <c r="L88" s="116" t="str">
        <f>IF(B88="","",_xlfn.IFNA(VLOOKUP(B88,查詢!$A$1:$K$490,11,0),"否"))</f>
        <v/>
      </c>
      <c r="M88" s="116" t="str">
        <f>IF(B88="","",_xlfn.IFNA(VLOOKUP(B88,查詢!$A$1:$K$490,10,0),"否"))</f>
        <v/>
      </c>
      <c r="N88" s="120"/>
      <c r="O88" s="93"/>
      <c r="P88" s="94"/>
      <c r="Q88" s="92"/>
      <c r="R88" s="92"/>
      <c r="S88" s="128"/>
    </row>
    <row r="89" spans="1:19" ht="38.450000000000003" customHeight="1" x14ac:dyDescent="0.25">
      <c r="A89" s="37"/>
      <c r="B89" s="38"/>
      <c r="C89" s="39"/>
      <c r="D89" s="39"/>
      <c r="E89" s="40"/>
      <c r="F89" s="41"/>
      <c r="G89" s="41"/>
      <c r="H89" s="41"/>
      <c r="I89" s="43"/>
      <c r="J89" s="41"/>
      <c r="K89" s="41"/>
      <c r="L89" s="116" t="str">
        <f>IF(B89="","",_xlfn.IFNA(VLOOKUP(B89,查詢!$A$1:$K$490,11,0),"否"))</f>
        <v/>
      </c>
      <c r="M89" s="116" t="str">
        <f>IF(B89="","",_xlfn.IFNA(VLOOKUP(B89,查詢!$A$1:$K$490,10,0),"否"))</f>
        <v/>
      </c>
      <c r="N89" s="120"/>
      <c r="O89" s="93"/>
      <c r="P89" s="94"/>
      <c r="Q89" s="92"/>
      <c r="R89" s="92"/>
      <c r="S89" s="128"/>
    </row>
    <row r="90" spans="1:19" ht="38.450000000000003" customHeight="1" x14ac:dyDescent="0.25">
      <c r="A90" s="37"/>
      <c r="B90" s="38"/>
      <c r="C90" s="39"/>
      <c r="D90" s="39"/>
      <c r="E90" s="40"/>
      <c r="F90" s="41"/>
      <c r="G90" s="41"/>
      <c r="H90" s="41"/>
      <c r="I90" s="43"/>
      <c r="J90" s="41"/>
      <c r="K90" s="41"/>
      <c r="L90" s="116" t="str">
        <f>IF(B90="","",_xlfn.IFNA(VLOOKUP(B90,查詢!$A$1:$K$490,11,0),"否"))</f>
        <v/>
      </c>
      <c r="M90" s="116" t="str">
        <f>IF(B90="","",_xlfn.IFNA(VLOOKUP(B90,查詢!$A$1:$K$490,10,0),"否"))</f>
        <v/>
      </c>
      <c r="N90" s="120"/>
      <c r="O90" s="93"/>
      <c r="P90" s="94"/>
      <c r="Q90" s="92"/>
      <c r="R90" s="92"/>
      <c r="S90" s="128"/>
    </row>
    <row r="91" spans="1:19" ht="38.450000000000003" customHeight="1" x14ac:dyDescent="0.25">
      <c r="A91" s="37"/>
      <c r="B91" s="38"/>
      <c r="C91" s="39"/>
      <c r="D91" s="39"/>
      <c r="E91" s="40"/>
      <c r="F91" s="41"/>
      <c r="G91" s="41"/>
      <c r="H91" s="41"/>
      <c r="I91" s="43"/>
      <c r="J91" s="41"/>
      <c r="K91" s="41"/>
      <c r="L91" s="116" t="str">
        <f>IF(B91="","",_xlfn.IFNA(VLOOKUP(B91,查詢!$A$1:$K$490,11,0),"否"))</f>
        <v/>
      </c>
      <c r="M91" s="116" t="str">
        <f>IF(B91="","",_xlfn.IFNA(VLOOKUP(B91,查詢!$A$1:$K$490,10,0),"否"))</f>
        <v/>
      </c>
      <c r="N91" s="120"/>
      <c r="O91" s="93"/>
      <c r="P91" s="94"/>
      <c r="Q91" s="92"/>
      <c r="R91" s="92"/>
      <c r="S91" s="128"/>
    </row>
    <row r="92" spans="1:19" ht="38.450000000000003" customHeight="1" x14ac:dyDescent="0.25">
      <c r="A92" s="37"/>
      <c r="B92" s="38"/>
      <c r="C92" s="39"/>
      <c r="D92" s="39"/>
      <c r="E92" s="40"/>
      <c r="F92" s="41"/>
      <c r="G92" s="41"/>
      <c r="H92" s="41"/>
      <c r="I92" s="43"/>
      <c r="J92" s="41"/>
      <c r="K92" s="41"/>
      <c r="L92" s="116" t="str">
        <f>IF(B92="","",_xlfn.IFNA(VLOOKUP(B92,查詢!$A$1:$K$490,11,0),"否"))</f>
        <v/>
      </c>
      <c r="M92" s="116" t="str">
        <f>IF(B92="","",_xlfn.IFNA(VLOOKUP(B92,查詢!$A$1:$K$490,10,0),"否"))</f>
        <v/>
      </c>
      <c r="N92" s="120"/>
      <c r="O92" s="93"/>
      <c r="P92" s="94"/>
      <c r="Q92" s="92"/>
      <c r="R92" s="92"/>
      <c r="S92" s="128"/>
    </row>
    <row r="93" spans="1:19" ht="38.450000000000003" customHeight="1" x14ac:dyDescent="0.25">
      <c r="A93" s="37"/>
      <c r="B93" s="38"/>
      <c r="C93" s="39"/>
      <c r="D93" s="39"/>
      <c r="E93" s="40"/>
      <c r="F93" s="41"/>
      <c r="G93" s="41"/>
      <c r="H93" s="41"/>
      <c r="I93" s="43"/>
      <c r="J93" s="41"/>
      <c r="K93" s="41"/>
      <c r="L93" s="116" t="str">
        <f>IF(B93="","",_xlfn.IFNA(VLOOKUP(B93,查詢!$A$1:$K$490,11,0),"否"))</f>
        <v/>
      </c>
      <c r="M93" s="116" t="str">
        <f>IF(B93="","",_xlfn.IFNA(VLOOKUP(B93,查詢!$A$1:$K$490,10,0),"否"))</f>
        <v/>
      </c>
      <c r="N93" s="120"/>
      <c r="O93" s="93"/>
      <c r="P93" s="94"/>
      <c r="Q93" s="92"/>
      <c r="R93" s="92"/>
      <c r="S93" s="128"/>
    </row>
    <row r="94" spans="1:19" ht="38.450000000000003" customHeight="1" x14ac:dyDescent="0.25">
      <c r="A94" s="37"/>
      <c r="B94" s="38"/>
      <c r="C94" s="39"/>
      <c r="D94" s="39"/>
      <c r="E94" s="40"/>
      <c r="F94" s="41"/>
      <c r="G94" s="41"/>
      <c r="H94" s="41"/>
      <c r="I94" s="43"/>
      <c r="J94" s="41"/>
      <c r="K94" s="41"/>
      <c r="L94" s="116" t="str">
        <f>IF(B94="","",_xlfn.IFNA(VLOOKUP(B94,查詢!$A$1:$K$490,11,0),"否"))</f>
        <v/>
      </c>
      <c r="M94" s="116" t="str">
        <f>IF(B94="","",_xlfn.IFNA(VLOOKUP(B94,查詢!$A$1:$K$490,10,0),"否"))</f>
        <v/>
      </c>
      <c r="N94" s="120"/>
      <c r="O94" s="93"/>
      <c r="P94" s="94"/>
      <c r="Q94" s="92"/>
      <c r="R94" s="92"/>
      <c r="S94" s="128"/>
    </row>
    <row r="95" spans="1:19" ht="38.450000000000003" customHeight="1" x14ac:dyDescent="0.25">
      <c r="A95" s="37"/>
      <c r="B95" s="38"/>
      <c r="C95" s="39"/>
      <c r="D95" s="39"/>
      <c r="E95" s="40"/>
      <c r="F95" s="41"/>
      <c r="G95" s="41"/>
      <c r="H95" s="41"/>
      <c r="I95" s="43"/>
      <c r="J95" s="41"/>
      <c r="K95" s="41"/>
      <c r="L95" s="116" t="str">
        <f>IF(B95="","",_xlfn.IFNA(VLOOKUP(B95,查詢!$A$1:$K$490,11,0),"否"))</f>
        <v/>
      </c>
      <c r="M95" s="116" t="str">
        <f>IF(B95="","",_xlfn.IFNA(VLOOKUP(B95,查詢!$A$1:$K$490,10,0),"否"))</f>
        <v/>
      </c>
      <c r="N95" s="120"/>
      <c r="O95" s="93"/>
      <c r="P95" s="94"/>
      <c r="Q95" s="92"/>
      <c r="R95" s="92"/>
      <c r="S95" s="128"/>
    </row>
    <row r="96" spans="1:19" ht="38.450000000000003" customHeight="1" x14ac:dyDescent="0.25">
      <c r="A96" s="37"/>
      <c r="B96" s="38"/>
      <c r="C96" s="39"/>
      <c r="D96" s="39"/>
      <c r="E96" s="40"/>
      <c r="F96" s="41"/>
      <c r="G96" s="41"/>
      <c r="H96" s="41"/>
      <c r="I96" s="43"/>
      <c r="J96" s="41"/>
      <c r="K96" s="41"/>
      <c r="L96" s="116" t="str">
        <f>IF(B96="","",_xlfn.IFNA(VLOOKUP(B96,查詢!$A$1:$K$490,11,0),"否"))</f>
        <v/>
      </c>
      <c r="M96" s="116" t="str">
        <f>IF(B96="","",_xlfn.IFNA(VLOOKUP(B96,查詢!$A$1:$K$490,10,0),"否"))</f>
        <v/>
      </c>
      <c r="N96" s="120"/>
      <c r="O96" s="93"/>
      <c r="P96" s="94"/>
      <c r="Q96" s="92"/>
      <c r="R96" s="92"/>
      <c r="S96" s="128"/>
    </row>
    <row r="97" spans="1:19" ht="38.450000000000003" customHeight="1" x14ac:dyDescent="0.25">
      <c r="A97" s="37"/>
      <c r="B97" s="38"/>
      <c r="C97" s="39"/>
      <c r="D97" s="39"/>
      <c r="E97" s="40"/>
      <c r="F97" s="41"/>
      <c r="G97" s="41"/>
      <c r="H97" s="41"/>
      <c r="I97" s="43"/>
      <c r="J97" s="41"/>
      <c r="K97" s="41"/>
      <c r="L97" s="116" t="str">
        <f>IF(B97="","",_xlfn.IFNA(VLOOKUP(B97,查詢!$A$1:$K$490,11,0),"否"))</f>
        <v/>
      </c>
      <c r="M97" s="116" t="str">
        <f>IF(B97="","",_xlfn.IFNA(VLOOKUP(B97,查詢!$A$1:$K$490,10,0),"否"))</f>
        <v/>
      </c>
      <c r="N97" s="120"/>
      <c r="O97" s="93"/>
      <c r="P97" s="94"/>
      <c r="Q97" s="92"/>
      <c r="R97" s="92"/>
      <c r="S97" s="128"/>
    </row>
    <row r="98" spans="1:19" ht="38.450000000000003" customHeight="1" x14ac:dyDescent="0.25">
      <c r="A98" s="37"/>
      <c r="B98" s="38"/>
      <c r="C98" s="39"/>
      <c r="D98" s="39"/>
      <c r="E98" s="40"/>
      <c r="F98" s="41"/>
      <c r="G98" s="41"/>
      <c r="H98" s="41"/>
      <c r="I98" s="43"/>
      <c r="J98" s="41"/>
      <c r="K98" s="41"/>
      <c r="L98" s="116" t="str">
        <f>IF(B98="","",_xlfn.IFNA(VLOOKUP(B98,查詢!$A$1:$K$490,11,0),"否"))</f>
        <v/>
      </c>
      <c r="M98" s="116" t="str">
        <f>IF(B98="","",_xlfn.IFNA(VLOOKUP(B98,查詢!$A$1:$K$490,10,0),"否"))</f>
        <v/>
      </c>
      <c r="N98" s="120"/>
      <c r="O98" s="93"/>
      <c r="P98" s="94"/>
      <c r="Q98" s="92"/>
      <c r="R98" s="92"/>
      <c r="S98" s="128"/>
    </row>
    <row r="99" spans="1:19" ht="38.450000000000003" customHeight="1" x14ac:dyDescent="0.25">
      <c r="A99" s="37"/>
      <c r="B99" s="38"/>
      <c r="C99" s="39"/>
      <c r="D99" s="39"/>
      <c r="E99" s="40"/>
      <c r="F99" s="41"/>
      <c r="G99" s="41"/>
      <c r="H99" s="41"/>
      <c r="I99" s="43"/>
      <c r="J99" s="41"/>
      <c r="K99" s="41"/>
      <c r="L99" s="116" t="str">
        <f>IF(B99="","",_xlfn.IFNA(VLOOKUP(B99,查詢!$A$1:$K$490,11,0),"否"))</f>
        <v/>
      </c>
      <c r="M99" s="116" t="str">
        <f>IF(B99="","",_xlfn.IFNA(VLOOKUP(B99,查詢!$A$1:$K$490,10,0),"否"))</f>
        <v/>
      </c>
      <c r="N99" s="120"/>
      <c r="O99" s="93"/>
      <c r="P99" s="94"/>
      <c r="Q99" s="92"/>
      <c r="R99" s="92"/>
      <c r="S99" s="128"/>
    </row>
    <row r="100" spans="1:19" ht="38.450000000000003" customHeight="1" x14ac:dyDescent="0.25">
      <c r="A100" s="37"/>
      <c r="B100" s="38"/>
      <c r="C100" s="39"/>
      <c r="D100" s="39"/>
      <c r="E100" s="40"/>
      <c r="F100" s="41"/>
      <c r="G100" s="41"/>
      <c r="H100" s="41"/>
      <c r="I100" s="43"/>
      <c r="J100" s="41"/>
      <c r="K100" s="41"/>
      <c r="L100" s="116" t="str">
        <f>IF(B100="","",_xlfn.IFNA(VLOOKUP(B100,查詢!$A$1:$K$490,11,0),"否"))</f>
        <v/>
      </c>
      <c r="M100" s="116" t="str">
        <f>IF(B100="","",_xlfn.IFNA(VLOOKUP(B100,查詢!$A$1:$K$490,10,0),"否"))</f>
        <v/>
      </c>
      <c r="N100" s="120"/>
      <c r="O100" s="93"/>
      <c r="P100" s="94"/>
      <c r="Q100" s="92"/>
      <c r="R100" s="92"/>
      <c r="S100" s="128"/>
    </row>
    <row r="101" spans="1:19" ht="38.450000000000003" customHeight="1" x14ac:dyDescent="0.25">
      <c r="A101" s="37"/>
      <c r="B101" s="38"/>
      <c r="C101" s="39"/>
      <c r="D101" s="39"/>
      <c r="E101" s="40"/>
      <c r="F101" s="41"/>
      <c r="G101" s="41"/>
      <c r="H101" s="41"/>
      <c r="I101" s="43"/>
      <c r="J101" s="41"/>
      <c r="K101" s="41"/>
      <c r="L101" s="116" t="str">
        <f>IF(B101="","",_xlfn.IFNA(VLOOKUP(B101,查詢!$A$1:$K$490,11,0),"否"))</f>
        <v/>
      </c>
      <c r="M101" s="116" t="str">
        <f>IF(B101="","",_xlfn.IFNA(VLOOKUP(B101,查詢!$A$1:$K$490,10,0),"否"))</f>
        <v/>
      </c>
      <c r="N101" s="120"/>
      <c r="O101" s="93"/>
      <c r="P101" s="94"/>
      <c r="Q101" s="92"/>
      <c r="R101" s="92"/>
      <c r="S101" s="128"/>
    </row>
    <row r="102" spans="1:19" ht="38.450000000000003" customHeight="1" x14ac:dyDescent="0.25">
      <c r="A102" s="37"/>
      <c r="B102" s="38"/>
      <c r="C102" s="39"/>
      <c r="D102" s="39"/>
      <c r="E102" s="40"/>
      <c r="F102" s="41"/>
      <c r="G102" s="41"/>
      <c r="H102" s="41"/>
      <c r="I102" s="43"/>
      <c r="J102" s="41"/>
      <c r="K102" s="41"/>
      <c r="L102" s="116" t="str">
        <f>IF(B102="","",_xlfn.IFNA(VLOOKUP(B102,查詢!$A$1:$K$490,11,0),"否"))</f>
        <v/>
      </c>
      <c r="M102" s="116" t="str">
        <f>IF(B102="","",_xlfn.IFNA(VLOOKUP(B102,查詢!$A$1:$K$490,10,0),"否"))</f>
        <v/>
      </c>
      <c r="N102" s="120"/>
      <c r="O102" s="93"/>
      <c r="P102" s="94"/>
      <c r="Q102" s="92"/>
      <c r="R102" s="92"/>
      <c r="S102" s="128"/>
    </row>
    <row r="103" spans="1:19" ht="38.450000000000003" customHeight="1" x14ac:dyDescent="0.25">
      <c r="A103" s="37"/>
      <c r="B103" s="38"/>
      <c r="C103" s="39"/>
      <c r="D103" s="39"/>
      <c r="E103" s="40"/>
      <c r="F103" s="41"/>
      <c r="G103" s="41"/>
      <c r="H103" s="41"/>
      <c r="I103" s="43"/>
      <c r="J103" s="41"/>
      <c r="K103" s="41"/>
      <c r="L103" s="116" t="str">
        <f>IF(B103="","",_xlfn.IFNA(VLOOKUP(B103,查詢!$A$1:$K$490,11,0),"否"))</f>
        <v/>
      </c>
      <c r="M103" s="116" t="str">
        <f>IF(B103="","",_xlfn.IFNA(VLOOKUP(B103,查詢!$A$1:$K$490,10,0),"否"))</f>
        <v/>
      </c>
      <c r="N103" s="120"/>
      <c r="O103" s="93"/>
      <c r="P103" s="94"/>
      <c r="Q103" s="92"/>
      <c r="R103" s="92"/>
      <c r="S103" s="128"/>
    </row>
    <row r="104" spans="1:19" ht="38.450000000000003" customHeight="1" x14ac:dyDescent="0.25">
      <c r="A104" s="37"/>
      <c r="B104" s="38"/>
      <c r="C104" s="39"/>
      <c r="D104" s="39"/>
      <c r="E104" s="40"/>
      <c r="F104" s="41"/>
      <c r="G104" s="41"/>
      <c r="H104" s="41"/>
      <c r="I104" s="43"/>
      <c r="J104" s="41"/>
      <c r="K104" s="41"/>
      <c r="L104" s="116" t="str">
        <f>IF(B104="","",_xlfn.IFNA(VLOOKUP(B104,查詢!$A$1:$K$490,11,0),"否"))</f>
        <v/>
      </c>
      <c r="M104" s="116" t="str">
        <f>IF(B104="","",_xlfn.IFNA(VLOOKUP(B104,查詢!$A$1:$K$490,10,0),"否"))</f>
        <v/>
      </c>
      <c r="N104" s="120"/>
      <c r="O104" s="93"/>
      <c r="P104" s="94"/>
      <c r="Q104" s="92"/>
      <c r="R104" s="92"/>
      <c r="S104" s="128"/>
    </row>
    <row r="105" spans="1:19" ht="38.450000000000003" customHeight="1" x14ac:dyDescent="0.25">
      <c r="A105" s="37"/>
      <c r="B105" s="38"/>
      <c r="C105" s="39"/>
      <c r="D105" s="39"/>
      <c r="E105" s="40"/>
      <c r="F105" s="41"/>
      <c r="G105" s="41"/>
      <c r="H105" s="41"/>
      <c r="I105" s="43"/>
      <c r="J105" s="41"/>
      <c r="K105" s="41"/>
      <c r="L105" s="116" t="str">
        <f>IF(B105="","",_xlfn.IFNA(VLOOKUP(B105,查詢!$A$1:$K$490,11,0),"否"))</f>
        <v/>
      </c>
      <c r="M105" s="116" t="str">
        <f>IF(B105="","",_xlfn.IFNA(VLOOKUP(B105,查詢!$A$1:$K$490,10,0),"否"))</f>
        <v/>
      </c>
      <c r="N105" s="120"/>
      <c r="O105" s="93"/>
      <c r="P105" s="94"/>
      <c r="Q105" s="92"/>
      <c r="R105" s="92"/>
      <c r="S105" s="128"/>
    </row>
    <row r="106" spans="1:19" ht="38.450000000000003" customHeight="1" x14ac:dyDescent="0.25">
      <c r="A106" s="37"/>
      <c r="B106" s="38"/>
      <c r="C106" s="39"/>
      <c r="D106" s="39"/>
      <c r="E106" s="40"/>
      <c r="F106" s="41"/>
      <c r="G106" s="41"/>
      <c r="H106" s="41"/>
      <c r="I106" s="43"/>
      <c r="J106" s="41"/>
      <c r="K106" s="41"/>
      <c r="L106" s="116" t="str">
        <f>IF(B106="","",_xlfn.IFNA(VLOOKUP(B106,查詢!$A$1:$K$490,11,0),"否"))</f>
        <v/>
      </c>
      <c r="M106" s="116" t="str">
        <f>IF(B106="","",_xlfn.IFNA(VLOOKUP(B106,查詢!$A$1:$K$490,10,0),"否"))</f>
        <v/>
      </c>
      <c r="N106" s="120"/>
      <c r="O106" s="93"/>
      <c r="P106" s="94"/>
      <c r="Q106" s="92"/>
      <c r="R106" s="92"/>
      <c r="S106" s="128"/>
    </row>
    <row r="107" spans="1:19" ht="38.450000000000003" customHeight="1" x14ac:dyDescent="0.25"/>
    <row r="108" spans="1:19" ht="38.450000000000003" customHeight="1" x14ac:dyDescent="0.25"/>
    <row r="109" spans="1:19" ht="38.450000000000003" customHeight="1" x14ac:dyDescent="0.25"/>
    <row r="110" spans="1:19" ht="38.450000000000003" customHeight="1" x14ac:dyDescent="0.25"/>
    <row r="111" spans="1:19" ht="38.450000000000003" customHeight="1" x14ac:dyDescent="0.25"/>
    <row r="112" spans="1:19" ht="38.450000000000003" customHeight="1" x14ac:dyDescent="0.25"/>
    <row r="113" ht="38.450000000000003" customHeight="1" x14ac:dyDescent="0.25"/>
    <row r="114" ht="38.450000000000003" customHeight="1" x14ac:dyDescent="0.25"/>
    <row r="115" ht="38.450000000000003" customHeight="1" x14ac:dyDescent="0.25"/>
    <row r="116" ht="38.450000000000003" customHeight="1" x14ac:dyDescent="0.25"/>
    <row r="117" ht="38.450000000000003" customHeight="1" x14ac:dyDescent="0.25"/>
    <row r="118" ht="38.450000000000003" customHeight="1" x14ac:dyDescent="0.25"/>
    <row r="119" ht="38.450000000000003" customHeight="1" x14ac:dyDescent="0.25"/>
    <row r="120" ht="38.450000000000003" customHeight="1" x14ac:dyDescent="0.25"/>
    <row r="121" ht="38.450000000000003" customHeight="1" x14ac:dyDescent="0.25"/>
    <row r="122" ht="38.450000000000003" customHeight="1" x14ac:dyDescent="0.25"/>
    <row r="123" ht="38.450000000000003" customHeight="1" x14ac:dyDescent="0.25"/>
    <row r="124" ht="38.450000000000003" customHeight="1" x14ac:dyDescent="0.25"/>
    <row r="125" ht="38.450000000000003" customHeight="1" x14ac:dyDescent="0.25"/>
    <row r="126" ht="38.450000000000003" customHeight="1" x14ac:dyDescent="0.25"/>
    <row r="127" ht="38.450000000000003" customHeight="1" x14ac:dyDescent="0.25"/>
    <row r="128" ht="38.450000000000003" customHeight="1" x14ac:dyDescent="0.25"/>
    <row r="129" ht="38.450000000000003" customHeight="1" x14ac:dyDescent="0.25"/>
    <row r="130" ht="38.450000000000003" customHeight="1" x14ac:dyDescent="0.25"/>
    <row r="131" ht="38.450000000000003" customHeight="1" x14ac:dyDescent="0.25"/>
    <row r="132" ht="38.450000000000003" customHeight="1" x14ac:dyDescent="0.25"/>
    <row r="133" ht="38.450000000000003" customHeight="1" x14ac:dyDescent="0.25"/>
    <row r="134" ht="38.450000000000003" customHeight="1" x14ac:dyDescent="0.25"/>
    <row r="135" ht="38.450000000000003" customHeight="1" x14ac:dyDescent="0.25"/>
    <row r="136" ht="38.450000000000003" customHeight="1" x14ac:dyDescent="0.25"/>
    <row r="137" ht="38.450000000000003" customHeight="1" x14ac:dyDescent="0.25"/>
    <row r="138" ht="38.450000000000003" customHeight="1" x14ac:dyDescent="0.25"/>
    <row r="139" ht="38.450000000000003" customHeight="1" x14ac:dyDescent="0.25"/>
    <row r="140" ht="38.450000000000003" customHeight="1" x14ac:dyDescent="0.25"/>
    <row r="141" ht="38.450000000000003" customHeight="1" x14ac:dyDescent="0.25"/>
    <row r="142" ht="38.450000000000003" customHeight="1" x14ac:dyDescent="0.25"/>
    <row r="143" ht="38.450000000000003" customHeight="1" x14ac:dyDescent="0.25"/>
    <row r="144" ht="38.450000000000003" customHeight="1" x14ac:dyDescent="0.25"/>
    <row r="145" ht="38.450000000000003" customHeight="1" x14ac:dyDescent="0.25"/>
    <row r="146" ht="38.450000000000003" customHeight="1" x14ac:dyDescent="0.25"/>
    <row r="147" ht="38.450000000000003" customHeight="1" x14ac:dyDescent="0.25"/>
    <row r="148" ht="38.450000000000003" customHeight="1" x14ac:dyDescent="0.25"/>
    <row r="149" ht="38.450000000000003" customHeight="1" x14ac:dyDescent="0.25"/>
    <row r="150" ht="38.450000000000003" customHeight="1" x14ac:dyDescent="0.25"/>
    <row r="151" ht="38.450000000000003" customHeight="1" x14ac:dyDescent="0.25"/>
    <row r="152" ht="38.450000000000003" customHeight="1" x14ac:dyDescent="0.25"/>
    <row r="153" ht="38.450000000000003" customHeight="1" x14ac:dyDescent="0.25"/>
    <row r="154" ht="38.450000000000003" customHeight="1" x14ac:dyDescent="0.25"/>
    <row r="155" ht="38.450000000000003" customHeight="1" x14ac:dyDescent="0.25"/>
    <row r="156" ht="38.450000000000003" customHeight="1" x14ac:dyDescent="0.25"/>
    <row r="157" ht="38.450000000000003" customHeight="1" x14ac:dyDescent="0.25"/>
    <row r="158" ht="38.450000000000003" customHeight="1" x14ac:dyDescent="0.25"/>
    <row r="159" ht="38.450000000000003" customHeight="1" x14ac:dyDescent="0.25"/>
    <row r="160" ht="38.450000000000003" customHeight="1" x14ac:dyDescent="0.25"/>
    <row r="161" ht="38.450000000000003" customHeight="1" x14ac:dyDescent="0.25"/>
    <row r="162" ht="38.450000000000003" customHeight="1" x14ac:dyDescent="0.25"/>
    <row r="163" ht="38.450000000000003" customHeight="1" x14ac:dyDescent="0.25"/>
    <row r="164" ht="38.450000000000003" customHeight="1" x14ac:dyDescent="0.25"/>
    <row r="165" ht="38.450000000000003" customHeight="1" x14ac:dyDescent="0.25"/>
    <row r="166" ht="38.450000000000003" customHeight="1" x14ac:dyDescent="0.25"/>
    <row r="167" ht="38.450000000000003" customHeight="1" x14ac:dyDescent="0.25"/>
    <row r="168" ht="38.450000000000003" customHeight="1" x14ac:dyDescent="0.25"/>
    <row r="169" ht="38.450000000000003" customHeight="1" x14ac:dyDescent="0.25"/>
    <row r="170" ht="38.450000000000003" customHeight="1" x14ac:dyDescent="0.25"/>
    <row r="171" ht="38.450000000000003" customHeight="1" x14ac:dyDescent="0.25"/>
    <row r="172" ht="38.450000000000003" customHeight="1" x14ac:dyDescent="0.25"/>
    <row r="173" ht="38.450000000000003" customHeight="1" x14ac:dyDescent="0.25"/>
    <row r="174" ht="38.450000000000003" customHeight="1" x14ac:dyDescent="0.25"/>
    <row r="175" ht="38.450000000000003" customHeight="1" x14ac:dyDescent="0.25"/>
    <row r="176" ht="38.450000000000003" customHeight="1" x14ac:dyDescent="0.25"/>
    <row r="177" ht="38.450000000000003" customHeight="1" x14ac:dyDescent="0.25"/>
    <row r="178" ht="38.450000000000003" customHeight="1" x14ac:dyDescent="0.25"/>
    <row r="179" ht="38.450000000000003" customHeight="1" x14ac:dyDescent="0.25"/>
    <row r="180" ht="38.450000000000003" customHeight="1" x14ac:dyDescent="0.25"/>
    <row r="181" ht="38.450000000000003" customHeight="1" x14ac:dyDescent="0.25"/>
    <row r="182" ht="38.450000000000003" customHeight="1" x14ac:dyDescent="0.25"/>
    <row r="183" ht="38.450000000000003" customHeight="1" x14ac:dyDescent="0.25"/>
    <row r="184" ht="38.450000000000003" customHeight="1" x14ac:dyDescent="0.25"/>
    <row r="185" ht="38.450000000000003" customHeight="1" x14ac:dyDescent="0.25"/>
    <row r="186" ht="38.450000000000003" customHeight="1" x14ac:dyDescent="0.25"/>
    <row r="187" ht="38.450000000000003" customHeight="1" x14ac:dyDescent="0.25"/>
    <row r="188" ht="38.450000000000003" customHeight="1" x14ac:dyDescent="0.25"/>
    <row r="189" ht="38.450000000000003" customHeight="1" x14ac:dyDescent="0.25"/>
    <row r="190" ht="38.450000000000003" customHeight="1" x14ac:dyDescent="0.25"/>
    <row r="191" ht="38.450000000000003" customHeight="1" x14ac:dyDescent="0.25"/>
    <row r="192" ht="38.450000000000003" customHeight="1" x14ac:dyDescent="0.25"/>
    <row r="193" ht="38.450000000000003" customHeight="1" x14ac:dyDescent="0.25"/>
    <row r="194" ht="38.450000000000003" customHeight="1" x14ac:dyDescent="0.25"/>
    <row r="195" ht="38.450000000000003" customHeight="1" x14ac:dyDescent="0.25"/>
    <row r="196" ht="38.450000000000003" customHeight="1" x14ac:dyDescent="0.25"/>
    <row r="197" ht="38.450000000000003" customHeight="1" x14ac:dyDescent="0.25"/>
    <row r="198" ht="38.450000000000003" customHeight="1" x14ac:dyDescent="0.25"/>
    <row r="199" ht="38.450000000000003" customHeight="1" x14ac:dyDescent="0.25"/>
    <row r="200" ht="38.450000000000003" customHeight="1" x14ac:dyDescent="0.25"/>
    <row r="201" ht="38.450000000000003" customHeight="1" x14ac:dyDescent="0.25"/>
    <row r="202" ht="38.450000000000003" customHeight="1" x14ac:dyDescent="0.25"/>
    <row r="203" ht="38.450000000000003" customHeight="1" x14ac:dyDescent="0.25"/>
    <row r="204" ht="38.450000000000003" customHeight="1" x14ac:dyDescent="0.25"/>
    <row r="205" ht="38.450000000000003" customHeight="1" x14ac:dyDescent="0.25"/>
    <row r="206" ht="38.450000000000003" customHeight="1" x14ac:dyDescent="0.25"/>
    <row r="207" ht="38.450000000000003" customHeight="1" x14ac:dyDescent="0.25"/>
    <row r="208" ht="38.450000000000003" customHeight="1" x14ac:dyDescent="0.25"/>
    <row r="209" ht="38.450000000000003" customHeight="1" x14ac:dyDescent="0.25"/>
    <row r="210" ht="38.450000000000003" customHeight="1" x14ac:dyDescent="0.25"/>
    <row r="211" ht="38.450000000000003" customHeight="1" x14ac:dyDescent="0.25"/>
    <row r="212" ht="38.450000000000003" customHeight="1" x14ac:dyDescent="0.25"/>
    <row r="213" ht="38.450000000000003" customHeight="1" x14ac:dyDescent="0.25"/>
    <row r="214" ht="38.450000000000003" customHeight="1" x14ac:dyDescent="0.25"/>
    <row r="215" ht="38.450000000000003" customHeight="1" x14ac:dyDescent="0.25"/>
    <row r="216" ht="38.450000000000003" customHeight="1" x14ac:dyDescent="0.25"/>
    <row r="217" ht="38.450000000000003" customHeight="1" x14ac:dyDescent="0.25"/>
    <row r="218" ht="38.450000000000003" customHeight="1" x14ac:dyDescent="0.25"/>
    <row r="219" ht="38.450000000000003" customHeight="1" x14ac:dyDescent="0.25"/>
    <row r="220" ht="38.450000000000003" customHeight="1" x14ac:dyDescent="0.25"/>
    <row r="221" ht="38.450000000000003" customHeight="1" x14ac:dyDescent="0.25"/>
    <row r="222" ht="38.450000000000003" customHeight="1" x14ac:dyDescent="0.25"/>
    <row r="223" ht="38.450000000000003" customHeight="1" x14ac:dyDescent="0.25"/>
    <row r="224" ht="38.450000000000003" customHeight="1" x14ac:dyDescent="0.25"/>
    <row r="225" ht="38.450000000000003" customHeight="1" x14ac:dyDescent="0.25"/>
    <row r="226" ht="38.450000000000003" customHeight="1" x14ac:dyDescent="0.25"/>
    <row r="227" ht="38.450000000000003" customHeight="1" x14ac:dyDescent="0.25"/>
    <row r="228" ht="38.450000000000003" customHeight="1" x14ac:dyDescent="0.25"/>
    <row r="229" ht="38.450000000000003" customHeight="1" x14ac:dyDescent="0.25"/>
    <row r="230" ht="38.450000000000003" customHeight="1" x14ac:dyDescent="0.25"/>
    <row r="231" ht="38.450000000000003" customHeight="1" x14ac:dyDescent="0.25"/>
    <row r="232" ht="38.450000000000003" customHeight="1" x14ac:dyDescent="0.25"/>
    <row r="233" ht="38.450000000000003" customHeight="1" x14ac:dyDescent="0.25"/>
    <row r="234" ht="38.450000000000003" customHeight="1" x14ac:dyDescent="0.25"/>
    <row r="235" ht="38.450000000000003" customHeight="1" x14ac:dyDescent="0.25"/>
    <row r="236" ht="38.450000000000003" customHeight="1" x14ac:dyDescent="0.25"/>
    <row r="237" ht="38.450000000000003" customHeight="1" x14ac:dyDescent="0.25"/>
    <row r="238" ht="38.450000000000003" customHeight="1" x14ac:dyDescent="0.25"/>
    <row r="239" ht="38.450000000000003" customHeight="1" x14ac:dyDescent="0.25"/>
    <row r="240" ht="38.450000000000003" customHeight="1" x14ac:dyDescent="0.25"/>
    <row r="241" ht="38.450000000000003" customHeight="1" x14ac:dyDescent="0.25"/>
    <row r="242" ht="38.450000000000003" customHeight="1" x14ac:dyDescent="0.25"/>
    <row r="243" ht="38.450000000000003" customHeight="1" x14ac:dyDescent="0.25"/>
    <row r="244" ht="38.450000000000003" customHeight="1" x14ac:dyDescent="0.25"/>
    <row r="245" ht="38.450000000000003" customHeight="1" x14ac:dyDescent="0.25"/>
    <row r="246" ht="38.450000000000003" customHeight="1" x14ac:dyDescent="0.25"/>
    <row r="247" ht="38.450000000000003" customHeight="1" x14ac:dyDescent="0.25"/>
    <row r="248" ht="38.450000000000003" customHeight="1" x14ac:dyDescent="0.25"/>
    <row r="249" ht="38.450000000000003" customHeight="1" x14ac:dyDescent="0.25"/>
    <row r="250" ht="38.450000000000003" customHeight="1" x14ac:dyDescent="0.25"/>
    <row r="251" ht="38.450000000000003" customHeight="1" x14ac:dyDescent="0.25"/>
    <row r="252" ht="38.450000000000003" customHeight="1" x14ac:dyDescent="0.25"/>
    <row r="253" ht="38.450000000000003" customHeight="1" x14ac:dyDescent="0.25"/>
    <row r="254" ht="38.450000000000003" customHeight="1" x14ac:dyDescent="0.25"/>
    <row r="255" ht="38.450000000000003" customHeight="1" x14ac:dyDescent="0.25"/>
    <row r="256" ht="38.450000000000003" customHeight="1" x14ac:dyDescent="0.25"/>
    <row r="257" ht="38.450000000000003" customHeight="1" x14ac:dyDescent="0.25"/>
    <row r="258" ht="38.450000000000003" customHeight="1" x14ac:dyDescent="0.25"/>
    <row r="259" ht="38.450000000000003" customHeight="1" x14ac:dyDescent="0.25"/>
    <row r="260" ht="38.450000000000003" customHeight="1" x14ac:dyDescent="0.25"/>
    <row r="261" ht="38.450000000000003" customHeight="1" x14ac:dyDescent="0.25"/>
    <row r="262" ht="38.450000000000003" customHeight="1" x14ac:dyDescent="0.25"/>
    <row r="263" ht="38.450000000000003" customHeight="1" x14ac:dyDescent="0.25"/>
    <row r="264" ht="38.450000000000003" customHeight="1" x14ac:dyDescent="0.25"/>
    <row r="265" ht="38.450000000000003" customHeight="1" x14ac:dyDescent="0.25"/>
    <row r="266" ht="38.450000000000003" customHeight="1" x14ac:dyDescent="0.25"/>
    <row r="267" ht="38.450000000000003" customHeight="1" x14ac:dyDescent="0.25"/>
    <row r="268" ht="38.450000000000003" customHeight="1" x14ac:dyDescent="0.25"/>
    <row r="269" ht="38.450000000000003" customHeight="1" x14ac:dyDescent="0.25"/>
    <row r="270" ht="38.450000000000003" customHeight="1" x14ac:dyDescent="0.25"/>
    <row r="271" ht="38.450000000000003" customHeight="1" x14ac:dyDescent="0.25"/>
    <row r="272" ht="38.450000000000003" customHeight="1" x14ac:dyDescent="0.25"/>
    <row r="273" ht="38.450000000000003" customHeight="1" x14ac:dyDescent="0.25"/>
    <row r="274" ht="38.450000000000003" customHeight="1" x14ac:dyDescent="0.25"/>
    <row r="275" ht="38.450000000000003" customHeight="1" x14ac:dyDescent="0.25"/>
    <row r="276" ht="38.450000000000003" customHeight="1" x14ac:dyDescent="0.25"/>
    <row r="277" ht="38.450000000000003" customHeight="1" x14ac:dyDescent="0.25"/>
    <row r="278" ht="38.450000000000003" customHeight="1" x14ac:dyDescent="0.25"/>
    <row r="279" ht="38.450000000000003" customHeight="1" x14ac:dyDescent="0.25"/>
    <row r="280" ht="38.450000000000003" customHeight="1" x14ac:dyDescent="0.25"/>
    <row r="281" ht="38.450000000000003" customHeight="1" x14ac:dyDescent="0.25"/>
    <row r="282" ht="38.450000000000003" customHeight="1" x14ac:dyDescent="0.25"/>
    <row r="283" ht="38.450000000000003" customHeight="1" x14ac:dyDescent="0.25"/>
    <row r="284" ht="38.450000000000003" customHeight="1" x14ac:dyDescent="0.25"/>
    <row r="285" ht="38.450000000000003" customHeight="1" x14ac:dyDescent="0.25"/>
    <row r="286" ht="38.450000000000003" customHeight="1" x14ac:dyDescent="0.25"/>
    <row r="287" ht="38.450000000000003" customHeight="1" x14ac:dyDescent="0.25"/>
    <row r="288" ht="38.450000000000003" customHeight="1" x14ac:dyDescent="0.25"/>
    <row r="289" ht="38.450000000000003" customHeight="1" x14ac:dyDescent="0.25"/>
    <row r="290" ht="38.450000000000003" customHeight="1" x14ac:dyDescent="0.25"/>
    <row r="291" ht="38.450000000000003" customHeight="1" x14ac:dyDescent="0.25"/>
    <row r="292" ht="38.450000000000003" customHeight="1" x14ac:dyDescent="0.25"/>
    <row r="293" ht="38.450000000000003" customHeight="1" x14ac:dyDescent="0.25"/>
    <row r="294" ht="38.450000000000003" customHeight="1" x14ac:dyDescent="0.25"/>
    <row r="295" ht="38.450000000000003" customHeight="1" x14ac:dyDescent="0.25"/>
    <row r="296" ht="38.450000000000003" customHeight="1" x14ac:dyDescent="0.25"/>
    <row r="297" ht="38.450000000000003" customHeight="1" x14ac:dyDescent="0.25"/>
    <row r="298" ht="38.450000000000003" customHeight="1" x14ac:dyDescent="0.25"/>
    <row r="299" ht="38.450000000000003" customHeight="1" x14ac:dyDescent="0.25"/>
    <row r="300" ht="38.450000000000003" customHeight="1" x14ac:dyDescent="0.25"/>
    <row r="301" ht="38.450000000000003" customHeight="1" x14ac:dyDescent="0.25"/>
  </sheetData>
  <sheetProtection formatCells="0" formatColumns="0" formatRows="0" insertColumns="0" insertRows="0" insertHyperlinks="0" deleteColumns="0" deleteRows="0" sort="0" autoFilter="0" pivotTables="0"/>
  <protectedRanges>
    <protectedRange algorithmName="SHA-512" hashValue="MsdeLZes/foR3D0L9FXhhrq0BfOee+HeVxMJ9G2AYr6THE9fheW5nyUzlia5UkYCSr1WySi7y9AT9m1uhLdh8A==" saltValue="nDK5F8gl0Fo69XRnAxrqlA==" spinCount="100000" sqref="L12:M106" name="容許濃度"/>
  </protectedRanges>
  <dataConsolidate/>
  <mergeCells count="8">
    <mergeCell ref="A1:S1"/>
    <mergeCell ref="L3:S3"/>
    <mergeCell ref="A4:K4"/>
    <mergeCell ref="L4:S4"/>
    <mergeCell ref="B5:F5"/>
    <mergeCell ref="G5:H5"/>
    <mergeCell ref="I5:K5"/>
    <mergeCell ref="L5:S5"/>
  </mergeCells>
  <phoneticPr fontId="2" type="noConversion"/>
  <dataValidations count="2">
    <dataValidation type="list" allowBlank="1" showInputMessage="1" showErrorMessage="1" sqref="P6:P86" xr:uid="{9AD5D813-68BC-4A87-9708-2E96AFD94B39}">
      <formula1>INDIRECT($N6)</formula1>
    </dataValidation>
    <dataValidation type="list" allowBlank="1" showInputMessage="1" showErrorMessage="1" sqref="S6" xr:uid="{E42955CE-3A66-4767-824C-BA8135684C15}">
      <formula1>作業型態</formula1>
    </dataValidation>
  </dataValidations>
  <pageMargins left="0.23622047244094491" right="0.23622047244094491" top="0.55118110236220474" bottom="0.55118110236220474" header="0.31496062992125984" footer="0.31496062992125984"/>
  <pageSetup paperSize="9" scale="64" fitToHeight="0" orientation="landscape" r:id="rId1"/>
  <headerFooter>
    <oddHeader xml:space="preserve">&amp;C              </oddHeader>
    <oddFooter>&amp;C&amp;P</oddFoot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A4093B92-FC28-45FD-BA0B-84832803EFBB}">
          <x14:formula1>
            <xm:f>下拉選單!$C$2:$C$7</xm:f>
          </x14:formula1>
          <xm:sqref>S7:S106</xm:sqref>
        </x14:dataValidation>
        <x14:dataValidation type="list" allowBlank="1" showInputMessage="1" showErrorMessage="1" xr:uid="{42F2F9F5-0D98-4E4D-A45C-2BEB562D0321}">
          <x14:formula1>
            <xm:f>下拉選單!$A$2:$A$6</xm:f>
          </x14:formula1>
          <xm:sqref>P6:P1048576</xm:sqref>
        </x14:dataValidation>
        <x14:dataValidation type="list" allowBlank="1" showInputMessage="1" showErrorMessage="1" xr:uid="{E3B2D9FA-3F2B-4BBD-A283-1D365CCBD77F}">
          <x14:formula1>
            <xm:f>下拉選單!$C$2:$C$6</xm:f>
          </x14:formula1>
          <xm:sqref>S107:S1048576</xm:sqref>
        </x14:dataValidation>
        <x14:dataValidation type="list" allowBlank="1" showInputMessage="1" showErrorMessage="1" xr:uid="{76092062-12DE-4EA2-8ADB-783C1E0A2BBB}">
          <x14:formula1>
            <xm:f>下拉選單!$A$2:$A$7</xm:f>
          </x14:formula1>
          <xm:sqref>N6:N1048576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S301"/>
  <sheetViews>
    <sheetView zoomScale="94" zoomScaleNormal="94" workbookViewId="0">
      <pane ySplit="6" topLeftCell="A28" activePane="bottomLeft" state="frozen"/>
      <selection pane="bottomLeft" activeCell="L28" sqref="L28"/>
    </sheetView>
  </sheetViews>
  <sheetFormatPr defaultColWidth="8.875" defaultRowHeight="30.6" customHeight="1" x14ac:dyDescent="0.25"/>
  <cols>
    <col min="1" max="1" width="4.875" style="25" customWidth="1"/>
    <col min="2" max="2" width="10.375" style="32" customWidth="1"/>
    <col min="3" max="3" width="15.375" style="26" customWidth="1"/>
    <col min="4" max="4" width="31.75" style="26" customWidth="1"/>
    <col min="5" max="5" width="12.125" style="33" customWidth="1"/>
    <col min="6" max="6" width="12.375" style="34" customWidth="1"/>
    <col min="7" max="7" width="16.375" style="34" customWidth="1"/>
    <col min="8" max="8" width="15.25" style="34" customWidth="1"/>
    <col min="9" max="9" width="18.5" style="35" customWidth="1"/>
    <col min="10" max="10" width="7.25" style="34" customWidth="1"/>
    <col min="11" max="11" width="9.625" style="34" customWidth="1"/>
    <col min="12" max="12" width="10.625" style="73" customWidth="1"/>
    <col min="13" max="13" width="12.125" style="73" customWidth="1"/>
    <col min="14" max="14" width="10.5" style="73" customWidth="1"/>
    <col min="15" max="15" width="11.375" style="122" customWidth="1"/>
    <col min="16" max="16" width="10.5" style="26" customWidth="1"/>
    <col min="17" max="17" width="11.5" style="123" customWidth="1"/>
    <col min="18" max="18" width="13" style="123" customWidth="1"/>
    <col min="19" max="19" width="16.375" style="36" customWidth="1"/>
    <col min="20" max="16384" width="8.875" style="25"/>
  </cols>
  <sheetData>
    <row r="1" spans="1:19" s="52" customFormat="1" ht="49.5" customHeight="1" x14ac:dyDescent="0.25">
      <c r="A1" s="146" t="s">
        <v>2156</v>
      </c>
      <c r="B1" s="147"/>
      <c r="C1" s="147"/>
      <c r="D1" s="147"/>
      <c r="E1" s="147"/>
      <c r="F1" s="147"/>
      <c r="G1" s="147"/>
      <c r="H1" s="147"/>
      <c r="I1" s="147"/>
      <c r="J1" s="147"/>
      <c r="K1" s="147"/>
      <c r="L1" s="148"/>
      <c r="M1" s="148"/>
      <c r="N1" s="148"/>
      <c r="O1" s="148"/>
      <c r="P1" s="148"/>
      <c r="Q1" s="148"/>
      <c r="R1" s="149"/>
      <c r="S1" s="150"/>
    </row>
    <row r="2" spans="1:19" s="52" customFormat="1" ht="27.6" customHeight="1" x14ac:dyDescent="0.25">
      <c r="A2" s="95" t="s">
        <v>2436</v>
      </c>
      <c r="B2" s="96"/>
      <c r="C2" s="96"/>
      <c r="D2" s="96"/>
      <c r="E2" s="121"/>
      <c r="F2" s="96"/>
      <c r="G2" s="96"/>
      <c r="H2" s="96"/>
      <c r="I2" s="96"/>
      <c r="J2" s="96"/>
      <c r="K2" s="97"/>
      <c r="L2" s="98" t="s">
        <v>2437</v>
      </c>
      <c r="M2" s="96"/>
      <c r="N2" s="121"/>
      <c r="O2" s="117"/>
      <c r="P2" s="117"/>
      <c r="Q2" s="117"/>
      <c r="R2" s="117"/>
      <c r="S2" s="118"/>
    </row>
    <row r="3" spans="1:19" s="52" customFormat="1" ht="27.6" customHeight="1" x14ac:dyDescent="0.25">
      <c r="A3" s="95" t="s">
        <v>2438</v>
      </c>
      <c r="B3" s="96"/>
      <c r="C3" s="96"/>
      <c r="D3" s="96"/>
      <c r="E3" s="121"/>
      <c r="F3" s="96"/>
      <c r="G3" s="96"/>
      <c r="H3" s="96"/>
      <c r="I3" s="96"/>
      <c r="J3" s="96"/>
      <c r="K3" s="97"/>
      <c r="L3" s="151" t="s">
        <v>2551</v>
      </c>
      <c r="M3" s="152"/>
      <c r="N3" s="152"/>
      <c r="O3" s="152"/>
      <c r="P3" s="152"/>
      <c r="Q3" s="152"/>
      <c r="R3" s="152"/>
      <c r="S3" s="153"/>
    </row>
    <row r="4" spans="1:19" s="52" customFormat="1" ht="25.5" customHeight="1" x14ac:dyDescent="0.25">
      <c r="A4" s="154" t="s">
        <v>2008</v>
      </c>
      <c r="B4" s="154"/>
      <c r="C4" s="154"/>
      <c r="D4" s="154"/>
      <c r="E4" s="154"/>
      <c r="F4" s="154"/>
      <c r="G4" s="154"/>
      <c r="H4" s="154"/>
      <c r="I4" s="154"/>
      <c r="J4" s="154"/>
      <c r="K4" s="154"/>
      <c r="L4" s="155" t="s">
        <v>2158</v>
      </c>
      <c r="M4" s="156"/>
      <c r="N4" s="156"/>
      <c r="O4" s="156"/>
      <c r="P4" s="156"/>
      <c r="Q4" s="156"/>
      <c r="R4" s="156"/>
      <c r="S4" s="156"/>
    </row>
    <row r="5" spans="1:19" s="52" customFormat="1" ht="24.75" customHeight="1" x14ac:dyDescent="0.25">
      <c r="A5" s="99"/>
      <c r="B5" s="154" t="s">
        <v>1960</v>
      </c>
      <c r="C5" s="154"/>
      <c r="D5" s="154"/>
      <c r="E5" s="154"/>
      <c r="F5" s="154"/>
      <c r="G5" s="154" t="s">
        <v>2126</v>
      </c>
      <c r="H5" s="154"/>
      <c r="I5" s="154" t="s">
        <v>2127</v>
      </c>
      <c r="J5" s="154"/>
      <c r="K5" s="154"/>
      <c r="L5" s="155" t="s">
        <v>2013</v>
      </c>
      <c r="M5" s="157"/>
      <c r="N5" s="157"/>
      <c r="O5" s="157"/>
      <c r="P5" s="157"/>
      <c r="Q5" s="157"/>
      <c r="R5" s="157"/>
      <c r="S5" s="157"/>
    </row>
    <row r="6" spans="1:19" s="44" customFormat="1" ht="47.25" customHeight="1" x14ac:dyDescent="0.25">
      <c r="A6" s="100" t="s">
        <v>1944</v>
      </c>
      <c r="B6" s="101" t="s">
        <v>1954</v>
      </c>
      <c r="C6" s="102" t="s">
        <v>1491</v>
      </c>
      <c r="D6" s="102" t="s">
        <v>1488</v>
      </c>
      <c r="E6" s="103" t="s">
        <v>1945</v>
      </c>
      <c r="F6" s="103" t="s">
        <v>1946</v>
      </c>
      <c r="G6" s="103" t="s">
        <v>1947</v>
      </c>
      <c r="H6" s="103" t="s">
        <v>1948</v>
      </c>
      <c r="I6" s="103" t="s">
        <v>1968</v>
      </c>
      <c r="J6" s="103" t="s">
        <v>1949</v>
      </c>
      <c r="K6" s="103" t="s">
        <v>1950</v>
      </c>
      <c r="L6" s="104" t="s">
        <v>1951</v>
      </c>
      <c r="M6" s="104" t="s">
        <v>1952</v>
      </c>
      <c r="N6" s="103" t="s">
        <v>1953</v>
      </c>
      <c r="O6" s="102" t="s">
        <v>1979</v>
      </c>
      <c r="P6" s="102" t="s">
        <v>1958</v>
      </c>
      <c r="Q6" s="103" t="s">
        <v>1980</v>
      </c>
      <c r="R6" s="103" t="s">
        <v>1981</v>
      </c>
      <c r="S6" s="102" t="s">
        <v>1959</v>
      </c>
    </row>
    <row r="7" spans="1:19" s="52" customFormat="1" ht="30" customHeight="1" x14ac:dyDescent="0.25">
      <c r="A7" s="137" t="s">
        <v>2168</v>
      </c>
      <c r="B7" s="137" t="s">
        <v>2120</v>
      </c>
      <c r="C7" s="137" t="s">
        <v>2121</v>
      </c>
      <c r="D7" s="137" t="s">
        <v>2122</v>
      </c>
      <c r="E7" s="130" t="s">
        <v>2441</v>
      </c>
      <c r="F7" s="125" t="s">
        <v>2440</v>
      </c>
      <c r="G7" s="119">
        <v>0.01</v>
      </c>
      <c r="H7" s="125">
        <v>0.02</v>
      </c>
      <c r="I7" s="126" t="s">
        <v>2520</v>
      </c>
      <c r="J7" s="125">
        <v>0.5</v>
      </c>
      <c r="K7" s="125">
        <v>1</v>
      </c>
      <c r="L7" s="127" t="str">
        <f>IF(B7="","",_xlfn.IFNA(VLOOKUP(B7,查詢!$A$1:$K$490,11,0),"否"))</f>
        <v>否</v>
      </c>
      <c r="M7" s="127" t="str">
        <f>IF(B7="","",_xlfn.IFNA(VLOOKUP(B7,查詢!$A$1:$K$490,10,0),"否"))</f>
        <v>否</v>
      </c>
      <c r="N7" s="124" t="s">
        <v>2003</v>
      </c>
      <c r="O7" s="128"/>
      <c r="P7" s="129" t="s">
        <v>1998</v>
      </c>
      <c r="Q7" s="124" t="s">
        <v>2431</v>
      </c>
      <c r="R7" s="124">
        <v>1</v>
      </c>
      <c r="S7" s="128" t="s">
        <v>2517</v>
      </c>
    </row>
    <row r="8" spans="1:19" s="52" customFormat="1" ht="30" customHeight="1" x14ac:dyDescent="0.25">
      <c r="A8" s="137" t="s">
        <v>2169</v>
      </c>
      <c r="B8" s="137" t="s">
        <v>2170</v>
      </c>
      <c r="C8" s="137" t="s">
        <v>2171</v>
      </c>
      <c r="D8" s="137" t="s">
        <v>2172</v>
      </c>
      <c r="E8" s="130" t="s">
        <v>2454</v>
      </c>
      <c r="F8" s="119" t="s">
        <v>2440</v>
      </c>
      <c r="G8" s="119">
        <v>0.02</v>
      </c>
      <c r="H8" s="119">
        <v>0.04</v>
      </c>
      <c r="I8" s="126" t="s">
        <v>2520</v>
      </c>
      <c r="J8" s="119">
        <v>0.5</v>
      </c>
      <c r="K8" s="119">
        <v>1</v>
      </c>
      <c r="L8" s="127" t="str">
        <f>IF(B8="","",_xlfn.IFNA(VLOOKUP(B8,查詢!$A$1:$K$490,11,0),"否"))</f>
        <v>否</v>
      </c>
      <c r="M8" s="127" t="str">
        <f>IF(B8="","",_xlfn.IFNA(VLOOKUP(B8,查詢!$A$1:$K$490,10,0),"否"))</f>
        <v>否</v>
      </c>
      <c r="N8" s="124" t="s">
        <v>2003</v>
      </c>
      <c r="O8" s="66"/>
      <c r="P8" s="129" t="s">
        <v>1998</v>
      </c>
      <c r="Q8" s="119" t="s">
        <v>2432</v>
      </c>
      <c r="R8" s="119">
        <v>2</v>
      </c>
      <c r="S8" s="128" t="s">
        <v>2523</v>
      </c>
    </row>
    <row r="9" spans="1:19" s="52" customFormat="1" ht="30" customHeight="1" x14ac:dyDescent="0.25">
      <c r="A9" s="137" t="s">
        <v>2173</v>
      </c>
      <c r="B9" s="137" t="s">
        <v>2174</v>
      </c>
      <c r="C9" s="137" t="s">
        <v>2175</v>
      </c>
      <c r="D9" s="137" t="s">
        <v>2176</v>
      </c>
      <c r="E9" s="130" t="s">
        <v>2442</v>
      </c>
      <c r="F9" s="119" t="s">
        <v>2440</v>
      </c>
      <c r="G9" s="119">
        <v>0.01</v>
      </c>
      <c r="H9" s="119">
        <v>0.02</v>
      </c>
      <c r="I9" s="126" t="s">
        <v>2520</v>
      </c>
      <c r="J9" s="125">
        <v>0.5</v>
      </c>
      <c r="K9" s="125">
        <v>1</v>
      </c>
      <c r="L9" s="127" t="str">
        <f>IF(B9="","",_xlfn.IFNA(VLOOKUP(B9,查詢!$A$1:$K$490,11,0),"否"))</f>
        <v>否</v>
      </c>
      <c r="M9" s="127" t="str">
        <f>IF(B9="","",_xlfn.IFNA(VLOOKUP(B9,查詢!$A$1:$K$490,10,0),"否"))</f>
        <v>否</v>
      </c>
      <c r="N9" s="124" t="s">
        <v>2003</v>
      </c>
      <c r="O9" s="66"/>
      <c r="P9" s="129" t="s">
        <v>1998</v>
      </c>
      <c r="Q9" s="119" t="s">
        <v>2433</v>
      </c>
      <c r="R9" s="119">
        <v>1</v>
      </c>
      <c r="S9" s="128" t="s">
        <v>2524</v>
      </c>
    </row>
    <row r="10" spans="1:19" s="52" customFormat="1" ht="30" customHeight="1" x14ac:dyDescent="0.25">
      <c r="A10" s="137" t="s">
        <v>2177</v>
      </c>
      <c r="B10" s="137" t="s">
        <v>2178</v>
      </c>
      <c r="C10" s="137" t="s">
        <v>2179</v>
      </c>
      <c r="D10" s="137" t="s">
        <v>2180</v>
      </c>
      <c r="E10" s="130" t="s">
        <v>2443</v>
      </c>
      <c r="F10" s="119" t="s">
        <v>2440</v>
      </c>
      <c r="G10" s="119">
        <v>0.01</v>
      </c>
      <c r="H10" s="119">
        <v>0.02</v>
      </c>
      <c r="I10" s="126" t="s">
        <v>2520</v>
      </c>
      <c r="J10" s="119">
        <v>0.5</v>
      </c>
      <c r="K10" s="119">
        <v>1</v>
      </c>
      <c r="L10" s="127" t="str">
        <f>IF(B10="","",_xlfn.IFNA(VLOOKUP(B10,查詢!$A$1:$K$490,11,0),"否"))</f>
        <v>否</v>
      </c>
      <c r="M10" s="127" t="str">
        <f>IF(B10="","",_xlfn.IFNA(VLOOKUP(B10,查詢!$A$1:$K$490,10,0),"否"))</f>
        <v>否</v>
      </c>
      <c r="N10" s="124" t="s">
        <v>2003</v>
      </c>
      <c r="O10" s="66"/>
      <c r="P10" s="129" t="s">
        <v>1998</v>
      </c>
      <c r="Q10" s="119" t="s">
        <v>2433</v>
      </c>
      <c r="R10" s="119">
        <v>1</v>
      </c>
      <c r="S10" s="128" t="s">
        <v>2525</v>
      </c>
    </row>
    <row r="11" spans="1:19" s="52" customFormat="1" ht="30" customHeight="1" x14ac:dyDescent="0.25">
      <c r="A11" s="137" t="s">
        <v>2181</v>
      </c>
      <c r="B11" s="137" t="s">
        <v>2182</v>
      </c>
      <c r="C11" s="137" t="s">
        <v>2183</v>
      </c>
      <c r="D11" s="137" t="s">
        <v>2184</v>
      </c>
      <c r="E11" s="130" t="s">
        <v>2444</v>
      </c>
      <c r="F11" s="119" t="s">
        <v>2440</v>
      </c>
      <c r="G11" s="119">
        <v>0.01</v>
      </c>
      <c r="H11" s="119">
        <v>0.02</v>
      </c>
      <c r="I11" s="126" t="s">
        <v>2520</v>
      </c>
      <c r="J11" s="125">
        <v>0.5</v>
      </c>
      <c r="K11" s="125">
        <v>1</v>
      </c>
      <c r="L11" s="127" t="str">
        <f>IF(B11="","",_xlfn.IFNA(VLOOKUP(B11,查詢!$A$1:$K$490,11,0),"否"))</f>
        <v>否</v>
      </c>
      <c r="M11" s="127" t="str">
        <f>IF(B11="","",_xlfn.IFNA(VLOOKUP(B11,查詢!$A$1:$K$490,10,0),"否"))</f>
        <v>否</v>
      </c>
      <c r="N11" s="124" t="s">
        <v>2003</v>
      </c>
      <c r="O11" s="66"/>
      <c r="P11" s="129" t="s">
        <v>1999</v>
      </c>
      <c r="Q11" s="119" t="s">
        <v>2434</v>
      </c>
      <c r="R11" s="119">
        <v>2</v>
      </c>
      <c r="S11" s="128" t="s">
        <v>2526</v>
      </c>
    </row>
    <row r="12" spans="1:19" s="52" customFormat="1" ht="30" customHeight="1" x14ac:dyDescent="0.25">
      <c r="A12" s="137" t="s">
        <v>2185</v>
      </c>
      <c r="B12" s="137" t="s">
        <v>2186</v>
      </c>
      <c r="C12" s="137" t="s">
        <v>2187</v>
      </c>
      <c r="D12" s="137" t="s">
        <v>2188</v>
      </c>
      <c r="E12" s="130" t="s">
        <v>2445</v>
      </c>
      <c r="F12" s="119" t="s">
        <v>2440</v>
      </c>
      <c r="G12" s="119">
        <v>0.01</v>
      </c>
      <c r="H12" s="119">
        <v>0.02</v>
      </c>
      <c r="I12" s="126" t="s">
        <v>2520</v>
      </c>
      <c r="J12" s="119">
        <v>0.5</v>
      </c>
      <c r="K12" s="119">
        <v>1</v>
      </c>
      <c r="L12" s="131" t="str">
        <f>IF(B12="","",_xlfn.IFNA(VLOOKUP(B12,查詢!$A$1:$K$490,11,0),"否"))</f>
        <v>否</v>
      </c>
      <c r="M12" s="131" t="str">
        <f>IF(B12="","",_xlfn.IFNA(VLOOKUP(B12,查詢!$A$1:$K$490,10,0),"否"))</f>
        <v>否</v>
      </c>
      <c r="N12" s="124" t="s">
        <v>2003</v>
      </c>
      <c r="O12" s="66"/>
      <c r="P12" s="129" t="s">
        <v>2000</v>
      </c>
      <c r="Q12" s="119" t="s">
        <v>2432</v>
      </c>
      <c r="R12" s="119">
        <v>3</v>
      </c>
      <c r="S12" s="128" t="s">
        <v>2527</v>
      </c>
    </row>
    <row r="13" spans="1:19" s="52" customFormat="1" ht="30" customHeight="1" x14ac:dyDescent="0.25">
      <c r="A13" s="137" t="s">
        <v>2189</v>
      </c>
      <c r="B13" s="137" t="s">
        <v>2190</v>
      </c>
      <c r="C13" s="137" t="s">
        <v>2191</v>
      </c>
      <c r="D13" s="137" t="s">
        <v>2192</v>
      </c>
      <c r="E13" s="130" t="s">
        <v>2446</v>
      </c>
      <c r="F13" s="119" t="s">
        <v>2440</v>
      </c>
      <c r="G13" s="119">
        <v>0.01</v>
      </c>
      <c r="H13" s="119">
        <v>0.02</v>
      </c>
      <c r="I13" s="126" t="s">
        <v>2520</v>
      </c>
      <c r="J13" s="125">
        <v>0.5</v>
      </c>
      <c r="K13" s="125">
        <v>1</v>
      </c>
      <c r="L13" s="131" t="str">
        <f>IF(B13="","",_xlfn.IFNA(VLOOKUP(B13,查詢!$A$1:$K$490,11,0),"否"))</f>
        <v>否</v>
      </c>
      <c r="M13" s="131" t="str">
        <f>IF(B13="","",_xlfn.IFNA(VLOOKUP(B13,查詢!$A$1:$K$490,10,0),"否"))</f>
        <v>否</v>
      </c>
      <c r="N13" s="124" t="s">
        <v>2003</v>
      </c>
      <c r="O13" s="66"/>
      <c r="P13" s="129" t="s">
        <v>2001</v>
      </c>
      <c r="Q13" s="119" t="s">
        <v>2432</v>
      </c>
      <c r="R13" s="119">
        <v>2</v>
      </c>
      <c r="S13" s="128" t="s">
        <v>2528</v>
      </c>
    </row>
    <row r="14" spans="1:19" s="52" customFormat="1" ht="30" customHeight="1" x14ac:dyDescent="0.25">
      <c r="A14" s="137" t="s">
        <v>2193</v>
      </c>
      <c r="B14" s="137" t="s">
        <v>144</v>
      </c>
      <c r="C14" s="137" t="s">
        <v>2194</v>
      </c>
      <c r="D14" s="137" t="s">
        <v>2195</v>
      </c>
      <c r="E14" s="130" t="s">
        <v>2447</v>
      </c>
      <c r="F14" s="119" t="s">
        <v>2440</v>
      </c>
      <c r="G14" s="119">
        <v>0.01</v>
      </c>
      <c r="H14" s="119">
        <v>0.02</v>
      </c>
      <c r="I14" s="126" t="s">
        <v>2520</v>
      </c>
      <c r="J14" s="119">
        <v>0.5</v>
      </c>
      <c r="K14" s="119">
        <v>1</v>
      </c>
      <c r="L14" s="131" t="str">
        <f>IF(B14="","",_xlfn.IFNA(VLOOKUP(B14,查詢!$A$1:$K$490,11,0),"否"))</f>
        <v>是</v>
      </c>
      <c r="M14" s="131" t="str">
        <f>IF(B14="","",_xlfn.IFNA(VLOOKUP(B14,查詢!$A$1:$K$490,10,0),"否"))</f>
        <v>否</v>
      </c>
      <c r="N14" s="124" t="s">
        <v>2430</v>
      </c>
      <c r="O14" s="66"/>
      <c r="P14" s="129" t="s">
        <v>1984</v>
      </c>
      <c r="Q14" s="124"/>
      <c r="R14" s="119">
        <v>4</v>
      </c>
      <c r="S14" s="128" t="s">
        <v>2529</v>
      </c>
    </row>
    <row r="15" spans="1:19" s="52" customFormat="1" ht="30" customHeight="1" x14ac:dyDescent="0.25">
      <c r="A15" s="137" t="s">
        <v>2196</v>
      </c>
      <c r="B15" s="137" t="s">
        <v>2197</v>
      </c>
      <c r="C15" s="137" t="s">
        <v>2198</v>
      </c>
      <c r="D15" s="137" t="s">
        <v>2199</v>
      </c>
      <c r="E15" s="130" t="s">
        <v>2448</v>
      </c>
      <c r="F15" s="119" t="s">
        <v>2440</v>
      </c>
      <c r="G15" s="119">
        <v>0.02</v>
      </c>
      <c r="H15" s="119">
        <v>0.02</v>
      </c>
      <c r="I15" s="126" t="s">
        <v>2520</v>
      </c>
      <c r="J15" s="125">
        <v>0.5</v>
      </c>
      <c r="K15" s="125">
        <v>1</v>
      </c>
      <c r="L15" s="131" t="str">
        <f>IF(B15="","",_xlfn.IFNA(VLOOKUP(B15,查詢!$A$1:$K$490,11,0),"否"))</f>
        <v>否</v>
      </c>
      <c r="M15" s="131" t="str">
        <f>IF(B15="","",_xlfn.IFNA(VLOOKUP(B15,查詢!$A$1:$K$490,10,0),"否"))</f>
        <v>否</v>
      </c>
      <c r="N15" s="124" t="s">
        <v>2003</v>
      </c>
      <c r="O15" s="66"/>
      <c r="P15" s="129" t="s">
        <v>1999</v>
      </c>
      <c r="Q15" s="119" t="s">
        <v>2432</v>
      </c>
      <c r="R15" s="119">
        <v>1</v>
      </c>
      <c r="S15" s="128" t="s">
        <v>2530</v>
      </c>
    </row>
    <row r="16" spans="1:19" s="52" customFormat="1" ht="30" customHeight="1" x14ac:dyDescent="0.25">
      <c r="A16" s="137" t="s">
        <v>2200</v>
      </c>
      <c r="B16" s="137" t="s">
        <v>261</v>
      </c>
      <c r="C16" s="137" t="s">
        <v>2201</v>
      </c>
      <c r="D16" s="137" t="s">
        <v>260</v>
      </c>
      <c r="E16" s="130" t="s">
        <v>2449</v>
      </c>
      <c r="F16" s="119" t="s">
        <v>2440</v>
      </c>
      <c r="G16" s="119">
        <v>0.01</v>
      </c>
      <c r="H16" s="119">
        <v>0.02</v>
      </c>
      <c r="I16" s="126" t="s">
        <v>2520</v>
      </c>
      <c r="J16" s="119">
        <v>0.5</v>
      </c>
      <c r="K16" s="119">
        <v>1</v>
      </c>
      <c r="L16" s="131" t="str">
        <f>IF(B16="","",_xlfn.IFNA(VLOOKUP(B16,查詢!$A$1:$K$490,11,0),"否"))</f>
        <v>是</v>
      </c>
      <c r="M16" s="131" t="str">
        <f>IF(B16="","",_xlfn.IFNA(VLOOKUP(B16,查詢!$A$1:$K$490,10,0),"否"))</f>
        <v>否</v>
      </c>
      <c r="N16" s="124" t="s">
        <v>2430</v>
      </c>
      <c r="O16" s="66"/>
      <c r="P16" s="129" t="s">
        <v>1984</v>
      </c>
      <c r="Q16" s="119"/>
      <c r="R16" s="119">
        <v>2</v>
      </c>
      <c r="S16" s="128" t="s">
        <v>2531</v>
      </c>
    </row>
    <row r="17" spans="1:19" s="52" customFormat="1" ht="30" customHeight="1" x14ac:dyDescent="0.25">
      <c r="A17" s="137" t="s">
        <v>2202</v>
      </c>
      <c r="B17" s="137" t="s">
        <v>305</v>
      </c>
      <c r="C17" s="137" t="s">
        <v>2203</v>
      </c>
      <c r="D17" s="137" t="s">
        <v>2204</v>
      </c>
      <c r="E17" s="130" t="s">
        <v>2450</v>
      </c>
      <c r="F17" s="119" t="s">
        <v>2440</v>
      </c>
      <c r="G17" s="119">
        <v>0.01</v>
      </c>
      <c r="H17" s="119">
        <v>0.02</v>
      </c>
      <c r="I17" s="126" t="s">
        <v>2520</v>
      </c>
      <c r="J17" s="125">
        <v>0.5</v>
      </c>
      <c r="K17" s="125">
        <v>1</v>
      </c>
      <c r="L17" s="134" t="str">
        <f>IF(B17="","",_xlfn.IFNA(VLOOKUP(B17,查詢!$A$1:$K$490,11,0),"否"))</f>
        <v>是</v>
      </c>
      <c r="M17" s="134" t="str">
        <f>IF(B17="","",_xlfn.IFNA(VLOOKUP(B17,查詢!$A$1:$K$490,10,0),"否"))</f>
        <v>否</v>
      </c>
      <c r="N17" s="132" t="s">
        <v>2430</v>
      </c>
      <c r="O17" s="135"/>
      <c r="P17" s="136" t="s">
        <v>1984</v>
      </c>
      <c r="Q17" s="133"/>
      <c r="R17" s="133">
        <v>1</v>
      </c>
      <c r="S17" s="128" t="s">
        <v>2532</v>
      </c>
    </row>
    <row r="18" spans="1:19" s="52" customFormat="1" ht="30" customHeight="1" x14ac:dyDescent="0.25">
      <c r="A18" s="137" t="s">
        <v>2205</v>
      </c>
      <c r="B18" s="137" t="s">
        <v>2206</v>
      </c>
      <c r="C18" s="137" t="s">
        <v>2207</v>
      </c>
      <c r="D18" s="137" t="s">
        <v>2208</v>
      </c>
      <c r="E18" s="130" t="s">
        <v>2451</v>
      </c>
      <c r="F18" s="119" t="s">
        <v>2440</v>
      </c>
      <c r="G18" s="119">
        <v>0.01</v>
      </c>
      <c r="H18" s="119">
        <v>0.02</v>
      </c>
      <c r="I18" s="126" t="s">
        <v>2520</v>
      </c>
      <c r="J18" s="119">
        <v>0.5</v>
      </c>
      <c r="K18" s="119">
        <v>1</v>
      </c>
      <c r="L18" s="131" t="str">
        <f>IF(B18="","",_xlfn.IFNA(VLOOKUP(B18,查詢!$A$1:$K$490,11,0),"否"))</f>
        <v>否</v>
      </c>
      <c r="M18" s="131" t="str">
        <f>IF(B18="","",_xlfn.IFNA(VLOOKUP(B18,查詢!$A$1:$K$490,10,0),"否"))</f>
        <v>否</v>
      </c>
      <c r="N18" s="124" t="s">
        <v>2003</v>
      </c>
      <c r="O18" s="66"/>
      <c r="P18" s="129" t="s">
        <v>1999</v>
      </c>
      <c r="Q18" s="119"/>
      <c r="R18" s="119">
        <v>2</v>
      </c>
      <c r="S18" s="128" t="s">
        <v>2533</v>
      </c>
    </row>
    <row r="19" spans="1:19" s="52" customFormat="1" ht="30" customHeight="1" x14ac:dyDescent="0.25">
      <c r="A19" s="137" t="s">
        <v>2209</v>
      </c>
      <c r="B19" s="137" t="s">
        <v>2210</v>
      </c>
      <c r="C19" s="137" t="s">
        <v>2211</v>
      </c>
      <c r="D19" s="137" t="s">
        <v>2212</v>
      </c>
      <c r="E19" s="130" t="s">
        <v>2452</v>
      </c>
      <c r="F19" s="119" t="s">
        <v>2440</v>
      </c>
      <c r="G19" s="119">
        <v>0.01</v>
      </c>
      <c r="H19" s="119">
        <v>0.02</v>
      </c>
      <c r="I19" s="126" t="s">
        <v>2520</v>
      </c>
      <c r="J19" s="125">
        <v>0.5</v>
      </c>
      <c r="K19" s="125">
        <v>1</v>
      </c>
      <c r="L19" s="131" t="str">
        <f>IF(B19="","",_xlfn.IFNA(VLOOKUP(B19,查詢!$A$1:$K$490,11,0),"否"))</f>
        <v>否</v>
      </c>
      <c r="M19" s="131" t="str">
        <f>IF(B19="","",_xlfn.IFNA(VLOOKUP(B19,查詢!$A$1:$K$490,10,0),"否"))</f>
        <v>否</v>
      </c>
      <c r="N19" s="124" t="s">
        <v>2003</v>
      </c>
      <c r="O19" s="66"/>
      <c r="P19" s="129" t="s">
        <v>1998</v>
      </c>
      <c r="Q19" s="119"/>
      <c r="R19" s="119">
        <v>3</v>
      </c>
      <c r="S19" s="128" t="s">
        <v>2534</v>
      </c>
    </row>
    <row r="20" spans="1:19" s="52" customFormat="1" ht="30" customHeight="1" x14ac:dyDescent="0.25">
      <c r="A20" s="137" t="s">
        <v>2213</v>
      </c>
      <c r="B20" s="137" t="s">
        <v>2214</v>
      </c>
      <c r="C20" s="137" t="s">
        <v>2215</v>
      </c>
      <c r="D20" s="137" t="s">
        <v>2216</v>
      </c>
      <c r="E20" s="130" t="s">
        <v>2453</v>
      </c>
      <c r="F20" s="119" t="s">
        <v>2440</v>
      </c>
      <c r="G20" s="119">
        <v>0.01</v>
      </c>
      <c r="H20" s="119">
        <v>0.02</v>
      </c>
      <c r="I20" s="126" t="s">
        <v>2520</v>
      </c>
      <c r="J20" s="119">
        <v>0.5</v>
      </c>
      <c r="K20" s="119">
        <v>1</v>
      </c>
      <c r="L20" s="131" t="str">
        <f>IF(B20="","",_xlfn.IFNA(VLOOKUP(B20,查詢!$A$1:$K$490,11,0),"否"))</f>
        <v>否</v>
      </c>
      <c r="M20" s="131" t="str">
        <f>IF(B20="","",_xlfn.IFNA(VLOOKUP(B20,查詢!$A$1:$K$490,10,0),"否"))</f>
        <v>否</v>
      </c>
      <c r="N20" s="124" t="s">
        <v>2003</v>
      </c>
      <c r="O20" s="66"/>
      <c r="P20" s="129" t="s">
        <v>1998</v>
      </c>
      <c r="Q20" s="119"/>
      <c r="R20" s="119">
        <v>4</v>
      </c>
      <c r="S20" s="128" t="s">
        <v>2535</v>
      </c>
    </row>
    <row r="21" spans="1:19" s="52" customFormat="1" ht="30" customHeight="1" x14ac:dyDescent="0.25">
      <c r="A21" s="137" t="s">
        <v>2217</v>
      </c>
      <c r="B21" s="137" t="s">
        <v>384</v>
      </c>
      <c r="C21" s="137" t="s">
        <v>2218</v>
      </c>
      <c r="D21" s="137" t="s">
        <v>2219</v>
      </c>
      <c r="E21" s="130" t="s">
        <v>2455</v>
      </c>
      <c r="F21" s="119" t="s">
        <v>2440</v>
      </c>
      <c r="G21" s="119">
        <v>0.01</v>
      </c>
      <c r="H21" s="119">
        <v>0.02</v>
      </c>
      <c r="I21" s="126" t="s">
        <v>2520</v>
      </c>
      <c r="J21" s="125">
        <v>0.5</v>
      </c>
      <c r="K21" s="125">
        <v>1</v>
      </c>
      <c r="L21" s="131" t="str">
        <f>IF(B21="","",_xlfn.IFNA(VLOOKUP(B21,查詢!$A$1:$K$490,11,0),"否"))</f>
        <v>是</v>
      </c>
      <c r="M21" s="131" t="str">
        <f>IF(B21="","",_xlfn.IFNA(VLOOKUP(B21,查詢!$A$1:$K$490,10,0),"否"))</f>
        <v>否</v>
      </c>
      <c r="N21" s="124" t="s">
        <v>2430</v>
      </c>
      <c r="O21" s="66"/>
      <c r="P21" s="129" t="s">
        <v>1986</v>
      </c>
      <c r="Q21" s="119" t="s">
        <v>2432</v>
      </c>
      <c r="R21" s="119">
        <v>1</v>
      </c>
      <c r="S21" s="128" t="s">
        <v>2536</v>
      </c>
    </row>
    <row r="22" spans="1:19" s="52" customFormat="1" ht="30" customHeight="1" x14ac:dyDescent="0.25">
      <c r="A22" s="137" t="s">
        <v>2220</v>
      </c>
      <c r="B22" s="137" t="s">
        <v>2221</v>
      </c>
      <c r="C22" s="137" t="s">
        <v>2222</v>
      </c>
      <c r="D22" s="137" t="s">
        <v>2223</v>
      </c>
      <c r="E22" s="130" t="s">
        <v>2456</v>
      </c>
      <c r="F22" s="119" t="s">
        <v>2440</v>
      </c>
      <c r="G22" s="119">
        <v>0.01</v>
      </c>
      <c r="H22" s="119">
        <v>0.02</v>
      </c>
      <c r="I22" s="126" t="s">
        <v>2520</v>
      </c>
      <c r="J22" s="119">
        <v>0.5</v>
      </c>
      <c r="K22" s="119">
        <v>1</v>
      </c>
      <c r="L22" s="131" t="str">
        <f>IF(B22="","",_xlfn.IFNA(VLOOKUP(B22,查詢!$A$1:$K$490,11,0),"否"))</f>
        <v>否</v>
      </c>
      <c r="M22" s="131" t="str">
        <f>IF(B22="","",_xlfn.IFNA(VLOOKUP(B22,查詢!$A$1:$K$490,10,0),"否"))</f>
        <v>否</v>
      </c>
      <c r="N22" s="124" t="s">
        <v>2003</v>
      </c>
      <c r="O22" s="66"/>
      <c r="P22" s="129" t="s">
        <v>1998</v>
      </c>
      <c r="Q22" s="119"/>
      <c r="R22" s="119">
        <v>1</v>
      </c>
      <c r="S22" s="128" t="s">
        <v>2537</v>
      </c>
    </row>
    <row r="23" spans="1:19" s="52" customFormat="1" ht="30" customHeight="1" x14ac:dyDescent="0.25">
      <c r="A23" s="137" t="s">
        <v>2224</v>
      </c>
      <c r="B23" s="137" t="s">
        <v>2225</v>
      </c>
      <c r="C23" s="137" t="s">
        <v>2226</v>
      </c>
      <c r="D23" s="137" t="s">
        <v>2227</v>
      </c>
      <c r="E23" s="130" t="s">
        <v>2457</v>
      </c>
      <c r="F23" s="119" t="s">
        <v>2440</v>
      </c>
      <c r="G23" s="119">
        <v>0.01</v>
      </c>
      <c r="H23" s="119">
        <v>0.02</v>
      </c>
      <c r="I23" s="126" t="s">
        <v>2520</v>
      </c>
      <c r="J23" s="125">
        <v>0.5</v>
      </c>
      <c r="K23" s="125">
        <v>1</v>
      </c>
      <c r="L23" s="131" t="str">
        <f>IF(B23="","",_xlfn.IFNA(VLOOKUP(B23,查詢!$A$1:$K$490,11,0),"否"))</f>
        <v>否</v>
      </c>
      <c r="M23" s="131" t="str">
        <f>IF(B23="","",_xlfn.IFNA(VLOOKUP(B23,查詢!$A$1:$K$490,10,0),"否"))</f>
        <v>否</v>
      </c>
      <c r="N23" s="124" t="s">
        <v>2003</v>
      </c>
      <c r="O23" s="66"/>
      <c r="P23" s="129" t="s">
        <v>1998</v>
      </c>
      <c r="Q23" s="119"/>
      <c r="R23" s="119">
        <v>2</v>
      </c>
      <c r="S23" s="128" t="s">
        <v>2538</v>
      </c>
    </row>
    <row r="24" spans="1:19" s="52" customFormat="1" ht="30" customHeight="1" x14ac:dyDescent="0.25">
      <c r="A24" s="137" t="s">
        <v>2228</v>
      </c>
      <c r="B24" s="137" t="s">
        <v>2229</v>
      </c>
      <c r="C24" s="137" t="s">
        <v>2230</v>
      </c>
      <c r="D24" s="137" t="s">
        <v>2231</v>
      </c>
      <c r="E24" s="130" t="s">
        <v>2458</v>
      </c>
      <c r="F24" s="119" t="s">
        <v>2440</v>
      </c>
      <c r="G24" s="119">
        <v>0.01</v>
      </c>
      <c r="H24" s="119">
        <v>0.02</v>
      </c>
      <c r="I24" s="126" t="s">
        <v>2520</v>
      </c>
      <c r="J24" s="119">
        <v>0.5</v>
      </c>
      <c r="K24" s="119">
        <v>1</v>
      </c>
      <c r="L24" s="131" t="str">
        <f>IF(B24="","",_xlfn.IFNA(VLOOKUP(B24,查詢!$A$1:$K$490,11,0),"否"))</f>
        <v>否</v>
      </c>
      <c r="M24" s="131" t="str">
        <f>IF(B24="","",_xlfn.IFNA(VLOOKUP(B24,查詢!$A$1:$K$490,10,0),"否"))</f>
        <v>否</v>
      </c>
      <c r="N24" s="124" t="s">
        <v>2003</v>
      </c>
      <c r="O24" s="66"/>
      <c r="P24" s="129" t="s">
        <v>1998</v>
      </c>
      <c r="Q24" s="119"/>
      <c r="R24" s="119">
        <v>3</v>
      </c>
      <c r="S24" s="128" t="s">
        <v>2539</v>
      </c>
    </row>
    <row r="25" spans="1:19" s="52" customFormat="1" ht="30" customHeight="1" x14ac:dyDescent="0.25">
      <c r="A25" s="137" t="s">
        <v>2232</v>
      </c>
      <c r="B25" s="137" t="s">
        <v>440</v>
      </c>
      <c r="C25" s="137" t="s">
        <v>2233</v>
      </c>
      <c r="D25" s="137" t="s">
        <v>2234</v>
      </c>
      <c r="E25" s="130" t="s">
        <v>2459</v>
      </c>
      <c r="F25" s="119" t="s">
        <v>2440</v>
      </c>
      <c r="G25" s="119">
        <v>0.01</v>
      </c>
      <c r="H25" s="119">
        <v>0.02</v>
      </c>
      <c r="I25" s="126" t="s">
        <v>2520</v>
      </c>
      <c r="J25" s="125">
        <v>0.5</v>
      </c>
      <c r="K25" s="125">
        <v>1</v>
      </c>
      <c r="L25" s="131" t="str">
        <f>IF(B25="","",_xlfn.IFNA(VLOOKUP(B25,查詢!$A$1:$K$490,11,0),"否"))</f>
        <v>是</v>
      </c>
      <c r="M25" s="131" t="str">
        <f>IF(B25="","",_xlfn.IFNA(VLOOKUP(B25,查詢!$A$1:$K$490,10,0),"否"))</f>
        <v>否</v>
      </c>
      <c r="N25" s="124" t="s">
        <v>2430</v>
      </c>
      <c r="O25" s="66"/>
      <c r="P25" s="129" t="s">
        <v>1984</v>
      </c>
      <c r="Q25" s="119" t="s">
        <v>2518</v>
      </c>
      <c r="R25" s="119">
        <v>1</v>
      </c>
      <c r="S25" s="128" t="s">
        <v>2540</v>
      </c>
    </row>
    <row r="26" spans="1:19" s="52" customFormat="1" ht="30" customHeight="1" x14ac:dyDescent="0.25">
      <c r="A26" s="137" t="s">
        <v>2235</v>
      </c>
      <c r="B26" s="137" t="s">
        <v>2236</v>
      </c>
      <c r="C26" s="137" t="s">
        <v>2237</v>
      </c>
      <c r="D26" s="137" t="s">
        <v>2238</v>
      </c>
      <c r="E26" s="130" t="s">
        <v>2460</v>
      </c>
      <c r="F26" s="119" t="s">
        <v>2440</v>
      </c>
      <c r="G26" s="119">
        <v>0.01</v>
      </c>
      <c r="H26" s="119">
        <v>0.02</v>
      </c>
      <c r="I26" s="126" t="s">
        <v>2520</v>
      </c>
      <c r="J26" s="119">
        <v>0.5</v>
      </c>
      <c r="K26" s="119">
        <v>1</v>
      </c>
      <c r="L26" s="131" t="str">
        <f>IF(B26="","",_xlfn.IFNA(VLOOKUP(B26,查詢!$A$1:$K$490,11,0),"否"))</f>
        <v>否</v>
      </c>
      <c r="M26" s="131" t="str">
        <f>IF(B26="","",_xlfn.IFNA(VLOOKUP(B26,查詢!$A$1:$K$490,10,0),"否"))</f>
        <v>否</v>
      </c>
      <c r="N26" s="124" t="s">
        <v>2003</v>
      </c>
      <c r="O26" s="66"/>
      <c r="P26" s="129" t="s">
        <v>1998</v>
      </c>
      <c r="Q26" s="124" t="s">
        <v>2431</v>
      </c>
      <c r="R26" s="119">
        <v>1</v>
      </c>
      <c r="S26" s="128" t="s">
        <v>2541</v>
      </c>
    </row>
    <row r="27" spans="1:19" s="52" customFormat="1" ht="30" customHeight="1" x14ac:dyDescent="0.25">
      <c r="A27" s="137" t="s">
        <v>2239</v>
      </c>
      <c r="B27" s="137" t="s">
        <v>2240</v>
      </c>
      <c r="C27" s="137" t="s">
        <v>2241</v>
      </c>
      <c r="D27" s="137" t="s">
        <v>2242</v>
      </c>
      <c r="E27" s="130" t="s">
        <v>2461</v>
      </c>
      <c r="F27" s="119" t="s">
        <v>2440</v>
      </c>
      <c r="G27" s="119">
        <v>0.01</v>
      </c>
      <c r="H27" s="119">
        <v>0.02</v>
      </c>
      <c r="I27" s="126" t="s">
        <v>2520</v>
      </c>
      <c r="J27" s="125">
        <v>0.5</v>
      </c>
      <c r="K27" s="125">
        <v>1</v>
      </c>
      <c r="L27" s="131" t="str">
        <f>IF(B27="","",_xlfn.IFNA(VLOOKUP(B27,查詢!$A$1:$K$490,11,0),"否"))</f>
        <v>否</v>
      </c>
      <c r="M27" s="131" t="str">
        <f>IF(B27="","",_xlfn.IFNA(VLOOKUP(B27,查詢!$A$1:$K$490,10,0),"否"))</f>
        <v>否</v>
      </c>
      <c r="N27" s="124" t="s">
        <v>2003</v>
      </c>
      <c r="O27" s="66"/>
      <c r="P27" s="129" t="s">
        <v>2547</v>
      </c>
      <c r="Q27" s="124" t="s">
        <v>2431</v>
      </c>
      <c r="R27" s="119">
        <v>2</v>
      </c>
      <c r="S27" s="128" t="s">
        <v>2542</v>
      </c>
    </row>
    <row r="28" spans="1:19" s="52" customFormat="1" ht="30" customHeight="1" x14ac:dyDescent="0.25">
      <c r="A28" s="137" t="s">
        <v>2243</v>
      </c>
      <c r="B28" s="137" t="s">
        <v>2244</v>
      </c>
      <c r="C28" s="137" t="s">
        <v>2245</v>
      </c>
      <c r="D28" s="137" t="s">
        <v>2246</v>
      </c>
      <c r="E28" s="130" t="s">
        <v>2462</v>
      </c>
      <c r="F28" s="119" t="s">
        <v>2440</v>
      </c>
      <c r="G28" s="119">
        <v>0.01</v>
      </c>
      <c r="H28" s="119">
        <v>0.02</v>
      </c>
      <c r="I28" s="126" t="s">
        <v>2520</v>
      </c>
      <c r="J28" s="119">
        <v>0.5</v>
      </c>
      <c r="K28" s="119">
        <v>1</v>
      </c>
      <c r="L28" s="131" t="str">
        <f>IF(B28="","",_xlfn.IFNA(VLOOKUP(B28,查詢!$A$1:$K$490,11,0),"否"))</f>
        <v>否</v>
      </c>
      <c r="M28" s="131" t="str">
        <f>IF(B28="","",_xlfn.IFNA(VLOOKUP(B28,查詢!$A$1:$K$490,10,0),"否"))</f>
        <v>否</v>
      </c>
      <c r="N28" s="124" t="s">
        <v>2003</v>
      </c>
      <c r="O28" s="66"/>
      <c r="P28" s="129" t="s">
        <v>2548</v>
      </c>
      <c r="Q28" s="124" t="s">
        <v>2431</v>
      </c>
      <c r="R28" s="119">
        <v>1</v>
      </c>
      <c r="S28" s="128" t="s">
        <v>2543</v>
      </c>
    </row>
    <row r="29" spans="1:19" s="52" customFormat="1" ht="30" customHeight="1" x14ac:dyDescent="0.25">
      <c r="A29" s="137" t="s">
        <v>2247</v>
      </c>
      <c r="B29" s="137" t="s">
        <v>2248</v>
      </c>
      <c r="C29" s="137" t="s">
        <v>2249</v>
      </c>
      <c r="D29" s="137" t="s">
        <v>2250</v>
      </c>
      <c r="E29" s="130" t="s">
        <v>2144</v>
      </c>
      <c r="F29" s="119" t="s">
        <v>2440</v>
      </c>
      <c r="G29" s="119">
        <v>0.01</v>
      </c>
      <c r="H29" s="119">
        <v>0.02</v>
      </c>
      <c r="I29" s="126" t="s">
        <v>2520</v>
      </c>
      <c r="J29" s="125">
        <v>0.5</v>
      </c>
      <c r="K29" s="125">
        <v>1</v>
      </c>
      <c r="L29" s="131" t="str">
        <f>IF(B29="","",_xlfn.IFNA(VLOOKUP(B29,查詢!$A$1:$K$490,11,0),"否"))</f>
        <v>否</v>
      </c>
      <c r="M29" s="131" t="str">
        <f>IF(B29="","",_xlfn.IFNA(VLOOKUP(B29,查詢!$A$1:$K$490,10,0),"否"))</f>
        <v>否</v>
      </c>
      <c r="N29" s="124" t="s">
        <v>2003</v>
      </c>
      <c r="O29" s="66"/>
      <c r="P29" s="129" t="s">
        <v>2549</v>
      </c>
      <c r="Q29" s="124" t="s">
        <v>2431</v>
      </c>
      <c r="R29" s="119">
        <v>1</v>
      </c>
      <c r="S29" s="128" t="s">
        <v>2544</v>
      </c>
    </row>
    <row r="30" spans="1:19" s="52" customFormat="1" ht="30" customHeight="1" x14ac:dyDescent="0.25">
      <c r="A30" s="137" t="s">
        <v>2251</v>
      </c>
      <c r="B30" s="137" t="s">
        <v>2252</v>
      </c>
      <c r="C30" s="137" t="s">
        <v>2253</v>
      </c>
      <c r="D30" s="137" t="s">
        <v>2254</v>
      </c>
      <c r="E30" s="130" t="s">
        <v>2463</v>
      </c>
      <c r="F30" s="119" t="s">
        <v>2440</v>
      </c>
      <c r="G30" s="119">
        <v>0.01</v>
      </c>
      <c r="H30" s="119">
        <v>0.02</v>
      </c>
      <c r="I30" s="126" t="s">
        <v>2520</v>
      </c>
      <c r="J30" s="119">
        <v>0.5</v>
      </c>
      <c r="K30" s="119">
        <v>1</v>
      </c>
      <c r="L30" s="131" t="str">
        <f>IF(B30="","",_xlfn.IFNA(VLOOKUP(B30,查詢!$A$1:$K$490,11,0),"否"))</f>
        <v>否</v>
      </c>
      <c r="M30" s="131" t="str">
        <f>IF(B30="","",_xlfn.IFNA(VLOOKUP(B30,查詢!$A$1:$K$490,10,0),"否"))</f>
        <v>否</v>
      </c>
      <c r="N30" s="124" t="s">
        <v>2003</v>
      </c>
      <c r="O30" s="66"/>
      <c r="P30" s="129" t="s">
        <v>2550</v>
      </c>
      <c r="Q30" s="124" t="s">
        <v>2431</v>
      </c>
      <c r="R30" s="119">
        <v>1</v>
      </c>
      <c r="S30" s="128" t="s">
        <v>2545</v>
      </c>
    </row>
    <row r="31" spans="1:19" s="52" customFormat="1" ht="30" customHeight="1" x14ac:dyDescent="0.25">
      <c r="A31" s="137" t="s">
        <v>2255</v>
      </c>
      <c r="B31" s="137" t="s">
        <v>530</v>
      </c>
      <c r="C31" s="137" t="s">
        <v>2256</v>
      </c>
      <c r="D31" s="137" t="s">
        <v>2257</v>
      </c>
      <c r="E31" s="130" t="s">
        <v>2464</v>
      </c>
      <c r="F31" s="119" t="s">
        <v>2440</v>
      </c>
      <c r="G31" s="119">
        <v>0.01</v>
      </c>
      <c r="H31" s="119">
        <v>0.02</v>
      </c>
      <c r="I31" s="126" t="s">
        <v>2520</v>
      </c>
      <c r="J31" s="125">
        <v>0.5</v>
      </c>
      <c r="K31" s="125">
        <v>1</v>
      </c>
      <c r="L31" s="131" t="str">
        <f>IF(B31="","",_xlfn.IFNA(VLOOKUP(B31,查詢!$A$1:$K$490,11,0),"否"))</f>
        <v>是</v>
      </c>
      <c r="M31" s="131" t="str">
        <f>IF(B31="","",_xlfn.IFNA(VLOOKUP(B31,查詢!$A$1:$K$490,10,0),"否"))</f>
        <v>作測(有機)</v>
      </c>
      <c r="N31" s="124" t="s">
        <v>2430</v>
      </c>
      <c r="O31" s="66" t="s">
        <v>2435</v>
      </c>
      <c r="P31" s="129" t="s">
        <v>1984</v>
      </c>
      <c r="Q31" s="119"/>
      <c r="R31" s="119">
        <v>1</v>
      </c>
      <c r="S31" s="128" t="s">
        <v>2546</v>
      </c>
    </row>
    <row r="32" spans="1:19" s="52" customFormat="1" ht="30" customHeight="1" x14ac:dyDescent="0.25">
      <c r="A32" s="137" t="s">
        <v>2258</v>
      </c>
      <c r="B32" s="137" t="s">
        <v>2259</v>
      </c>
      <c r="C32" s="137" t="s">
        <v>2260</v>
      </c>
      <c r="D32" s="137" t="s">
        <v>2261</v>
      </c>
      <c r="E32" s="130" t="s">
        <v>2465</v>
      </c>
      <c r="F32" s="119" t="s">
        <v>2440</v>
      </c>
      <c r="G32" s="119">
        <v>0.01</v>
      </c>
      <c r="H32" s="119">
        <v>0.02</v>
      </c>
      <c r="I32" s="126" t="s">
        <v>2520</v>
      </c>
      <c r="J32" s="119">
        <v>0.5</v>
      </c>
      <c r="K32" s="119">
        <v>1</v>
      </c>
      <c r="L32" s="131" t="str">
        <f>IF(B32="","",_xlfn.IFNA(VLOOKUP(B32,查詢!$A$1:$K$490,11,0),"否"))</f>
        <v>否</v>
      </c>
      <c r="M32" s="131" t="str">
        <f>IF(B32="","",_xlfn.IFNA(VLOOKUP(B32,查詢!$A$1:$K$490,10,0),"否"))</f>
        <v>否</v>
      </c>
      <c r="N32" s="124"/>
      <c r="O32" s="66"/>
      <c r="P32" s="129"/>
      <c r="Q32" s="119"/>
      <c r="R32" s="119"/>
      <c r="S32" s="128" t="s">
        <v>2521</v>
      </c>
    </row>
    <row r="33" spans="1:19" s="52" customFormat="1" ht="30" customHeight="1" x14ac:dyDescent="0.25">
      <c r="A33" s="137" t="s">
        <v>2262</v>
      </c>
      <c r="B33" s="137" t="s">
        <v>2263</v>
      </c>
      <c r="C33" s="137" t="s">
        <v>2264</v>
      </c>
      <c r="D33" s="137" t="s">
        <v>2265</v>
      </c>
      <c r="E33" s="130" t="s">
        <v>2466</v>
      </c>
      <c r="F33" s="119" t="s">
        <v>2440</v>
      </c>
      <c r="G33" s="119">
        <v>0.01</v>
      </c>
      <c r="H33" s="119">
        <v>0.02</v>
      </c>
      <c r="I33" s="126" t="s">
        <v>2520</v>
      </c>
      <c r="J33" s="125">
        <v>0.5</v>
      </c>
      <c r="K33" s="125">
        <v>1</v>
      </c>
      <c r="L33" s="131" t="str">
        <f>IF(B33="","",_xlfn.IFNA(VLOOKUP(B33,查詢!$A$1:$K$490,11,0),"否"))</f>
        <v>否</v>
      </c>
      <c r="M33" s="131" t="str">
        <f>IF(B33="","",_xlfn.IFNA(VLOOKUP(B33,查詢!$A$1:$K$490,10,0),"否"))</f>
        <v>否</v>
      </c>
      <c r="N33" s="124"/>
      <c r="O33" s="66"/>
      <c r="P33" s="129"/>
      <c r="Q33" s="119"/>
      <c r="R33" s="119"/>
      <c r="S33" s="128" t="s">
        <v>2521</v>
      </c>
    </row>
    <row r="34" spans="1:19" s="52" customFormat="1" ht="30" customHeight="1" x14ac:dyDescent="0.25">
      <c r="A34" s="137" t="s">
        <v>2266</v>
      </c>
      <c r="B34" s="137" t="s">
        <v>2267</v>
      </c>
      <c r="C34" s="137" t="s">
        <v>2268</v>
      </c>
      <c r="D34" s="137" t="s">
        <v>2269</v>
      </c>
      <c r="E34" s="130" t="s">
        <v>2467</v>
      </c>
      <c r="F34" s="119" t="s">
        <v>2440</v>
      </c>
      <c r="G34" s="119">
        <v>0.01</v>
      </c>
      <c r="H34" s="119">
        <v>0.02</v>
      </c>
      <c r="I34" s="126" t="s">
        <v>2520</v>
      </c>
      <c r="J34" s="119">
        <v>0.5</v>
      </c>
      <c r="K34" s="119">
        <v>1</v>
      </c>
      <c r="L34" s="131" t="str">
        <f>IF(B34="","",_xlfn.IFNA(VLOOKUP(B34,查詢!$A$1:$K$490,11,0),"否"))</f>
        <v>否</v>
      </c>
      <c r="M34" s="131" t="str">
        <f>IF(B34="","",_xlfn.IFNA(VLOOKUP(B34,查詢!$A$1:$K$490,10,0),"否"))</f>
        <v>否</v>
      </c>
      <c r="N34" s="124"/>
      <c r="O34" s="66"/>
      <c r="P34" s="129"/>
      <c r="Q34" s="119"/>
      <c r="R34" s="119"/>
      <c r="S34" s="128" t="s">
        <v>2521</v>
      </c>
    </row>
    <row r="35" spans="1:19" s="52" customFormat="1" ht="30" customHeight="1" x14ac:dyDescent="0.25">
      <c r="A35" s="137" t="s">
        <v>2270</v>
      </c>
      <c r="B35" s="137" t="s">
        <v>2271</v>
      </c>
      <c r="C35" s="137" t="s">
        <v>2272</v>
      </c>
      <c r="D35" s="137" t="s">
        <v>2273</v>
      </c>
      <c r="E35" s="130" t="s">
        <v>2468</v>
      </c>
      <c r="F35" s="119" t="s">
        <v>2440</v>
      </c>
      <c r="G35" s="119">
        <v>0.01</v>
      </c>
      <c r="H35" s="119">
        <v>0.02</v>
      </c>
      <c r="I35" s="126" t="s">
        <v>2520</v>
      </c>
      <c r="J35" s="125">
        <v>0.5</v>
      </c>
      <c r="K35" s="125">
        <v>1</v>
      </c>
      <c r="L35" s="131" t="str">
        <f>IF(B35="","",_xlfn.IFNA(VLOOKUP(B35,查詢!$A$1:$K$490,11,0),"否"))</f>
        <v>否</v>
      </c>
      <c r="M35" s="131" t="str">
        <f>IF(B35="","",_xlfn.IFNA(VLOOKUP(B35,查詢!$A$1:$K$490,10,0),"否"))</f>
        <v>否</v>
      </c>
      <c r="N35" s="124"/>
      <c r="O35" s="66"/>
      <c r="P35" s="129"/>
      <c r="Q35" s="119"/>
      <c r="R35" s="119"/>
      <c r="S35" s="128" t="s">
        <v>2521</v>
      </c>
    </row>
    <row r="36" spans="1:19" s="52" customFormat="1" ht="30" customHeight="1" x14ac:dyDescent="0.25">
      <c r="A36" s="137" t="s">
        <v>2274</v>
      </c>
      <c r="B36" s="137" t="s">
        <v>2275</v>
      </c>
      <c r="C36" s="137" t="s">
        <v>2276</v>
      </c>
      <c r="D36" s="137" t="s">
        <v>2277</v>
      </c>
      <c r="E36" s="130" t="s">
        <v>2469</v>
      </c>
      <c r="F36" s="119" t="s">
        <v>2440</v>
      </c>
      <c r="G36" s="119">
        <v>0.01</v>
      </c>
      <c r="H36" s="119">
        <v>0.02</v>
      </c>
      <c r="I36" s="126" t="s">
        <v>2520</v>
      </c>
      <c r="J36" s="119">
        <v>0.5</v>
      </c>
      <c r="K36" s="119">
        <v>1</v>
      </c>
      <c r="L36" s="131" t="str">
        <f>IF(B36="","",_xlfn.IFNA(VLOOKUP(B36,查詢!$A$1:$K$490,11,0),"否"))</f>
        <v>否</v>
      </c>
      <c r="M36" s="131" t="str">
        <f>IF(B36="","",_xlfn.IFNA(VLOOKUP(B36,查詢!$A$1:$K$490,10,0),"否"))</f>
        <v>否</v>
      </c>
      <c r="N36" s="124"/>
      <c r="O36" s="66"/>
      <c r="P36" s="129"/>
      <c r="Q36" s="119"/>
      <c r="R36" s="119"/>
      <c r="S36" s="128" t="s">
        <v>2521</v>
      </c>
    </row>
    <row r="37" spans="1:19" s="52" customFormat="1" ht="30" customHeight="1" x14ac:dyDescent="0.25">
      <c r="A37" s="137" t="s">
        <v>2278</v>
      </c>
      <c r="B37" s="137" t="s">
        <v>2279</v>
      </c>
      <c r="C37" s="137" t="s">
        <v>2280</v>
      </c>
      <c r="D37" s="137" t="s">
        <v>2281</v>
      </c>
      <c r="E37" s="130" t="s">
        <v>2470</v>
      </c>
      <c r="F37" s="119" t="s">
        <v>2440</v>
      </c>
      <c r="G37" s="119">
        <v>0.01</v>
      </c>
      <c r="H37" s="119">
        <v>0.02</v>
      </c>
      <c r="I37" s="126" t="s">
        <v>2520</v>
      </c>
      <c r="J37" s="125">
        <v>0.5</v>
      </c>
      <c r="K37" s="125">
        <v>1</v>
      </c>
      <c r="L37" s="131" t="str">
        <f>IF(B37="","",_xlfn.IFNA(VLOOKUP(B37,查詢!$A$1:$K$490,11,0),"否"))</f>
        <v>否</v>
      </c>
      <c r="M37" s="131" t="str">
        <f>IF(B37="","",_xlfn.IFNA(VLOOKUP(B37,查詢!$A$1:$K$490,10,0),"否"))</f>
        <v>否</v>
      </c>
      <c r="N37" s="124"/>
      <c r="O37" s="66"/>
      <c r="P37" s="129"/>
      <c r="Q37" s="119"/>
      <c r="R37" s="119"/>
      <c r="S37" s="128" t="s">
        <v>2521</v>
      </c>
    </row>
    <row r="38" spans="1:19" s="52" customFormat="1" ht="30" customHeight="1" x14ac:dyDescent="0.25">
      <c r="A38" s="137" t="s">
        <v>2282</v>
      </c>
      <c r="B38" s="137" t="s">
        <v>2283</v>
      </c>
      <c r="C38" s="137" t="s">
        <v>2284</v>
      </c>
      <c r="D38" s="137" t="s">
        <v>2285</v>
      </c>
      <c r="E38" s="130" t="s">
        <v>2471</v>
      </c>
      <c r="F38" s="119" t="s">
        <v>2440</v>
      </c>
      <c r="G38" s="119">
        <v>0.01</v>
      </c>
      <c r="H38" s="119">
        <v>0.02</v>
      </c>
      <c r="I38" s="126" t="s">
        <v>2520</v>
      </c>
      <c r="J38" s="119">
        <v>0.5</v>
      </c>
      <c r="K38" s="119">
        <v>1</v>
      </c>
      <c r="L38" s="131" t="str">
        <f>IF(B38="","",_xlfn.IFNA(VLOOKUP(B38,查詢!$A$1:$K$490,11,0),"否"))</f>
        <v>否</v>
      </c>
      <c r="M38" s="131" t="str">
        <f>IF(B38="","",_xlfn.IFNA(VLOOKUP(B38,查詢!$A$1:$K$490,10,0),"否"))</f>
        <v>否</v>
      </c>
      <c r="N38" s="124"/>
      <c r="O38" s="66"/>
      <c r="P38" s="129"/>
      <c r="Q38" s="119"/>
      <c r="R38" s="119"/>
      <c r="S38" s="128" t="s">
        <v>2521</v>
      </c>
    </row>
    <row r="39" spans="1:19" s="52" customFormat="1" ht="30" customHeight="1" x14ac:dyDescent="0.25">
      <c r="A39" s="137" t="s">
        <v>2286</v>
      </c>
      <c r="B39" s="137" t="s">
        <v>2287</v>
      </c>
      <c r="C39" s="137" t="s">
        <v>2288</v>
      </c>
      <c r="D39" s="137" t="s">
        <v>2289</v>
      </c>
      <c r="E39" s="130" t="s">
        <v>2472</v>
      </c>
      <c r="F39" s="119" t="s">
        <v>2440</v>
      </c>
      <c r="G39" s="119">
        <v>0.01</v>
      </c>
      <c r="H39" s="119">
        <v>0.02</v>
      </c>
      <c r="I39" s="126" t="s">
        <v>2520</v>
      </c>
      <c r="J39" s="125">
        <v>0.5</v>
      </c>
      <c r="K39" s="125">
        <v>1</v>
      </c>
      <c r="L39" s="131" t="str">
        <f>IF(B39="","",_xlfn.IFNA(VLOOKUP(B39,查詢!$A$1:$K$490,11,0),"否"))</f>
        <v>否</v>
      </c>
      <c r="M39" s="131" t="str">
        <f>IF(B39="","",_xlfn.IFNA(VLOOKUP(B39,查詢!$A$1:$K$490,10,0),"否"))</f>
        <v>否</v>
      </c>
      <c r="N39" s="124"/>
      <c r="O39" s="66"/>
      <c r="P39" s="129"/>
      <c r="Q39" s="119"/>
      <c r="R39" s="119"/>
      <c r="S39" s="128" t="s">
        <v>2521</v>
      </c>
    </row>
    <row r="40" spans="1:19" s="52" customFormat="1" ht="30" customHeight="1" x14ac:dyDescent="0.25">
      <c r="A40" s="137" t="s">
        <v>2290</v>
      </c>
      <c r="B40" s="137" t="s">
        <v>2291</v>
      </c>
      <c r="C40" s="137" t="s">
        <v>2292</v>
      </c>
      <c r="D40" s="137" t="s">
        <v>2269</v>
      </c>
      <c r="E40" s="130" t="s">
        <v>2473</v>
      </c>
      <c r="F40" s="119" t="s">
        <v>2440</v>
      </c>
      <c r="G40" s="119">
        <v>0.01</v>
      </c>
      <c r="H40" s="119">
        <v>0.02</v>
      </c>
      <c r="I40" s="126" t="s">
        <v>2520</v>
      </c>
      <c r="J40" s="119">
        <v>0.5</v>
      </c>
      <c r="K40" s="119">
        <v>1</v>
      </c>
      <c r="L40" s="131" t="str">
        <f>IF(B40="","",_xlfn.IFNA(VLOOKUP(B40,查詢!$A$1:$K$490,11,0),"否"))</f>
        <v>否</v>
      </c>
      <c r="M40" s="131" t="str">
        <f>IF(B40="","",_xlfn.IFNA(VLOOKUP(B40,查詢!$A$1:$K$490,10,0),"否"))</f>
        <v>否</v>
      </c>
      <c r="N40" s="124"/>
      <c r="O40" s="66"/>
      <c r="P40" s="129"/>
      <c r="Q40" s="119"/>
      <c r="R40" s="119"/>
      <c r="S40" s="128" t="s">
        <v>2521</v>
      </c>
    </row>
    <row r="41" spans="1:19" s="52" customFormat="1" ht="30" customHeight="1" x14ac:dyDescent="0.25">
      <c r="A41" s="137" t="s">
        <v>2293</v>
      </c>
      <c r="B41" s="137" t="s">
        <v>2294</v>
      </c>
      <c r="C41" s="137" t="s">
        <v>2295</v>
      </c>
      <c r="D41" s="137" t="s">
        <v>2269</v>
      </c>
      <c r="E41" s="130" t="s">
        <v>2474</v>
      </c>
      <c r="F41" s="119" t="s">
        <v>2440</v>
      </c>
      <c r="G41" s="119">
        <v>0.01</v>
      </c>
      <c r="H41" s="119">
        <v>0.02</v>
      </c>
      <c r="I41" s="126" t="s">
        <v>2520</v>
      </c>
      <c r="J41" s="125">
        <v>0.5</v>
      </c>
      <c r="K41" s="125">
        <v>1</v>
      </c>
      <c r="L41" s="131" t="str">
        <f>IF(B41="","",_xlfn.IFNA(VLOOKUP(B41,查詢!$A$1:$K$490,11,0),"否"))</f>
        <v>否</v>
      </c>
      <c r="M41" s="131" t="str">
        <f>IF(B41="","",_xlfn.IFNA(VLOOKUP(B41,查詢!$A$1:$K$490,10,0),"否"))</f>
        <v>否</v>
      </c>
      <c r="N41" s="124"/>
      <c r="O41" s="66"/>
      <c r="P41" s="129"/>
      <c r="Q41" s="119"/>
      <c r="R41" s="119"/>
      <c r="S41" s="128" t="s">
        <v>2521</v>
      </c>
    </row>
    <row r="42" spans="1:19" s="52" customFormat="1" ht="30" customHeight="1" x14ac:dyDescent="0.25">
      <c r="A42" s="137" t="s">
        <v>2296</v>
      </c>
      <c r="B42" s="137" t="s">
        <v>2297</v>
      </c>
      <c r="C42" s="137" t="s">
        <v>2298</v>
      </c>
      <c r="D42" s="137" t="s">
        <v>2299</v>
      </c>
      <c r="E42" s="130" t="s">
        <v>2475</v>
      </c>
      <c r="F42" s="119" t="s">
        <v>2440</v>
      </c>
      <c r="G42" s="119">
        <v>0.01</v>
      </c>
      <c r="H42" s="119">
        <v>0.02</v>
      </c>
      <c r="I42" s="126" t="s">
        <v>2520</v>
      </c>
      <c r="J42" s="119">
        <v>0.5</v>
      </c>
      <c r="K42" s="119">
        <v>1</v>
      </c>
      <c r="L42" s="131" t="str">
        <f>IF(B42="","",_xlfn.IFNA(VLOOKUP(B42,查詢!$A$1:$K$490,11,0),"否"))</f>
        <v>否</v>
      </c>
      <c r="M42" s="131" t="str">
        <f>IF(B42="","",_xlfn.IFNA(VLOOKUP(B42,查詢!$A$1:$K$490,10,0),"否"))</f>
        <v>否</v>
      </c>
      <c r="N42" s="124"/>
      <c r="O42" s="66"/>
      <c r="P42" s="129"/>
      <c r="Q42" s="119"/>
      <c r="R42" s="119"/>
      <c r="S42" s="128" t="s">
        <v>2521</v>
      </c>
    </row>
    <row r="43" spans="1:19" s="52" customFormat="1" ht="30" customHeight="1" x14ac:dyDescent="0.25">
      <c r="A43" s="137" t="s">
        <v>2300</v>
      </c>
      <c r="B43" s="137" t="s">
        <v>2301</v>
      </c>
      <c r="C43" s="137" t="s">
        <v>2302</v>
      </c>
      <c r="D43" s="137" t="s">
        <v>2303</v>
      </c>
      <c r="E43" s="130" t="s">
        <v>2476</v>
      </c>
      <c r="F43" s="119" t="s">
        <v>2440</v>
      </c>
      <c r="G43" s="119">
        <v>0.01</v>
      </c>
      <c r="H43" s="119">
        <v>0.02</v>
      </c>
      <c r="I43" s="126" t="s">
        <v>2520</v>
      </c>
      <c r="J43" s="125">
        <v>0.5</v>
      </c>
      <c r="K43" s="125">
        <v>1</v>
      </c>
      <c r="L43" s="131" t="str">
        <f>IF(B43="","",_xlfn.IFNA(VLOOKUP(B43,查詢!$A$1:$K$490,11,0),"否"))</f>
        <v>否</v>
      </c>
      <c r="M43" s="131" t="str">
        <f>IF(B43="","",_xlfn.IFNA(VLOOKUP(B43,查詢!$A$1:$K$490,10,0),"否"))</f>
        <v>否</v>
      </c>
      <c r="N43" s="124"/>
      <c r="O43" s="66"/>
      <c r="P43" s="129"/>
      <c r="Q43" s="119"/>
      <c r="R43" s="119"/>
      <c r="S43" s="128" t="s">
        <v>2521</v>
      </c>
    </row>
    <row r="44" spans="1:19" s="52" customFormat="1" ht="30" customHeight="1" x14ac:dyDescent="0.25">
      <c r="A44" s="137" t="s">
        <v>2304</v>
      </c>
      <c r="B44" s="137" t="s">
        <v>2305</v>
      </c>
      <c r="C44" s="137" t="s">
        <v>2306</v>
      </c>
      <c r="D44" s="137" t="s">
        <v>2307</v>
      </c>
      <c r="E44" s="130" t="s">
        <v>2477</v>
      </c>
      <c r="F44" s="119" t="s">
        <v>2440</v>
      </c>
      <c r="G44" s="119">
        <v>0.01</v>
      </c>
      <c r="H44" s="119">
        <v>0.02</v>
      </c>
      <c r="I44" s="126" t="s">
        <v>2520</v>
      </c>
      <c r="J44" s="119">
        <v>0.5</v>
      </c>
      <c r="K44" s="119">
        <v>1</v>
      </c>
      <c r="L44" s="131" t="str">
        <f>IF(B44="","",_xlfn.IFNA(VLOOKUP(B44,查詢!$A$1:$K$490,11,0),"否"))</f>
        <v>否</v>
      </c>
      <c r="M44" s="131" t="str">
        <f>IF(B44="","",_xlfn.IFNA(VLOOKUP(B44,查詢!$A$1:$K$490,10,0),"否"))</f>
        <v>否</v>
      </c>
      <c r="N44" s="124"/>
      <c r="O44" s="66"/>
      <c r="P44" s="129"/>
      <c r="Q44" s="119"/>
      <c r="R44" s="119"/>
      <c r="S44" s="128" t="s">
        <v>2521</v>
      </c>
    </row>
    <row r="45" spans="1:19" s="52" customFormat="1" ht="30" customHeight="1" x14ac:dyDescent="0.25">
      <c r="A45" s="137" t="s">
        <v>2308</v>
      </c>
      <c r="B45" s="137" t="s">
        <v>2309</v>
      </c>
      <c r="C45" s="137" t="s">
        <v>2310</v>
      </c>
      <c r="D45" s="137" t="s">
        <v>2311</v>
      </c>
      <c r="E45" s="130" t="s">
        <v>2478</v>
      </c>
      <c r="F45" s="119" t="s">
        <v>2440</v>
      </c>
      <c r="G45" s="119">
        <v>0.01</v>
      </c>
      <c r="H45" s="119">
        <v>0.02</v>
      </c>
      <c r="I45" s="126" t="s">
        <v>2520</v>
      </c>
      <c r="J45" s="125">
        <v>0.5</v>
      </c>
      <c r="K45" s="125">
        <v>1</v>
      </c>
      <c r="L45" s="131" t="str">
        <f>IF(B45="","",_xlfn.IFNA(VLOOKUP(B45,查詢!$A$1:$K$490,11,0),"否"))</f>
        <v>否</v>
      </c>
      <c r="M45" s="131" t="str">
        <f>IF(B45="","",_xlfn.IFNA(VLOOKUP(B45,查詢!$A$1:$K$490,10,0),"否"))</f>
        <v>否</v>
      </c>
      <c r="N45" s="124"/>
      <c r="O45" s="66"/>
      <c r="P45" s="129"/>
      <c r="Q45" s="119"/>
      <c r="R45" s="119"/>
      <c r="S45" s="128" t="s">
        <v>2521</v>
      </c>
    </row>
    <row r="46" spans="1:19" s="52" customFormat="1" ht="30" customHeight="1" x14ac:dyDescent="0.25">
      <c r="A46" s="137" t="s">
        <v>2312</v>
      </c>
      <c r="B46" s="137" t="s">
        <v>2313</v>
      </c>
      <c r="C46" s="137" t="s">
        <v>2314</v>
      </c>
      <c r="D46" s="137" t="s">
        <v>2315</v>
      </c>
      <c r="E46" s="130" t="s">
        <v>2479</v>
      </c>
      <c r="F46" s="119" t="s">
        <v>2440</v>
      </c>
      <c r="G46" s="119">
        <v>0.01</v>
      </c>
      <c r="H46" s="119">
        <v>0.02</v>
      </c>
      <c r="I46" s="126" t="s">
        <v>2520</v>
      </c>
      <c r="J46" s="119">
        <v>0.5</v>
      </c>
      <c r="K46" s="119">
        <v>1</v>
      </c>
      <c r="L46" s="131" t="str">
        <f>IF(B46="","",_xlfn.IFNA(VLOOKUP(B46,查詢!$A$1:$K$490,11,0),"否"))</f>
        <v>否</v>
      </c>
      <c r="M46" s="131" t="str">
        <f>IF(B46="","",_xlfn.IFNA(VLOOKUP(B46,查詢!$A$1:$K$490,10,0),"否"))</f>
        <v>否</v>
      </c>
      <c r="N46" s="124"/>
      <c r="O46" s="66"/>
      <c r="P46" s="129"/>
      <c r="Q46" s="119"/>
      <c r="R46" s="119"/>
      <c r="S46" s="128" t="s">
        <v>2521</v>
      </c>
    </row>
    <row r="47" spans="1:19" s="52" customFormat="1" ht="30" customHeight="1" x14ac:dyDescent="0.25">
      <c r="A47" s="137" t="s">
        <v>2316</v>
      </c>
      <c r="B47" s="137" t="s">
        <v>2317</v>
      </c>
      <c r="C47" s="137" t="s">
        <v>2318</v>
      </c>
      <c r="D47" s="137" t="s">
        <v>2319</v>
      </c>
      <c r="E47" s="130" t="s">
        <v>2480</v>
      </c>
      <c r="F47" s="119" t="s">
        <v>2440</v>
      </c>
      <c r="G47" s="119">
        <v>0.01</v>
      </c>
      <c r="H47" s="119">
        <v>0.02</v>
      </c>
      <c r="I47" s="126" t="s">
        <v>2520</v>
      </c>
      <c r="J47" s="125">
        <v>0.5</v>
      </c>
      <c r="K47" s="125">
        <v>1</v>
      </c>
      <c r="L47" s="131" t="str">
        <f>IF(B47="","",_xlfn.IFNA(VLOOKUP(B47,查詢!$A$1:$K$490,11,0),"否"))</f>
        <v>否</v>
      </c>
      <c r="M47" s="131" t="str">
        <f>IF(B47="","",_xlfn.IFNA(VLOOKUP(B47,查詢!$A$1:$K$490,10,0),"否"))</f>
        <v>否</v>
      </c>
      <c r="N47" s="124"/>
      <c r="O47" s="66"/>
      <c r="P47" s="129"/>
      <c r="Q47" s="119"/>
      <c r="R47" s="119"/>
      <c r="S47" s="128" t="s">
        <v>2521</v>
      </c>
    </row>
    <row r="48" spans="1:19" s="52" customFormat="1" ht="30" customHeight="1" x14ac:dyDescent="0.25">
      <c r="A48" s="137" t="s">
        <v>2320</v>
      </c>
      <c r="B48" s="137" t="s">
        <v>2321</v>
      </c>
      <c r="C48" s="137" t="s">
        <v>2322</v>
      </c>
      <c r="D48" s="137" t="s">
        <v>2323</v>
      </c>
      <c r="E48" s="130" t="s">
        <v>2481</v>
      </c>
      <c r="F48" s="119" t="s">
        <v>2440</v>
      </c>
      <c r="G48" s="119">
        <v>0.01</v>
      </c>
      <c r="H48" s="119">
        <v>0.02</v>
      </c>
      <c r="I48" s="126" t="s">
        <v>2520</v>
      </c>
      <c r="J48" s="119">
        <v>0.5</v>
      </c>
      <c r="K48" s="119">
        <v>1</v>
      </c>
      <c r="L48" s="131" t="str">
        <f>IF(B48="","",_xlfn.IFNA(VLOOKUP(B48,查詢!$A$1:$K$490,11,0),"否"))</f>
        <v>否</v>
      </c>
      <c r="M48" s="131" t="str">
        <f>IF(B48="","",_xlfn.IFNA(VLOOKUP(B48,查詢!$A$1:$K$490,10,0),"否"))</f>
        <v>否</v>
      </c>
      <c r="N48" s="124"/>
      <c r="O48" s="66"/>
      <c r="P48" s="129"/>
      <c r="Q48" s="119"/>
      <c r="R48" s="119"/>
      <c r="S48" s="128" t="s">
        <v>2521</v>
      </c>
    </row>
    <row r="49" spans="1:19" s="52" customFormat="1" ht="30" customHeight="1" x14ac:dyDescent="0.25">
      <c r="A49" s="137" t="s">
        <v>2324</v>
      </c>
      <c r="B49" s="137" t="s">
        <v>844</v>
      </c>
      <c r="C49" s="137" t="s">
        <v>2325</v>
      </c>
      <c r="D49" s="137" t="s">
        <v>843</v>
      </c>
      <c r="E49" s="130" t="s">
        <v>2482</v>
      </c>
      <c r="F49" s="119" t="s">
        <v>2440</v>
      </c>
      <c r="G49" s="119">
        <v>0.01</v>
      </c>
      <c r="H49" s="119">
        <v>0.02</v>
      </c>
      <c r="I49" s="126" t="s">
        <v>2520</v>
      </c>
      <c r="J49" s="125">
        <v>0.5</v>
      </c>
      <c r="K49" s="125">
        <v>1</v>
      </c>
      <c r="L49" s="131" t="str">
        <f>IF(B49="","",_xlfn.IFNA(VLOOKUP(B49,查詢!$A$1:$K$490,11,0),"否"))</f>
        <v>是</v>
      </c>
      <c r="M49" s="131" t="str">
        <f>IF(B49="","",_xlfn.IFNA(VLOOKUP(B49,查詢!$A$1:$K$490,10,0),"否"))</f>
        <v>否</v>
      </c>
      <c r="N49" s="124"/>
      <c r="O49" s="66"/>
      <c r="P49" s="129"/>
      <c r="Q49" s="119"/>
      <c r="R49" s="119"/>
      <c r="S49" s="128" t="s">
        <v>2521</v>
      </c>
    </row>
    <row r="50" spans="1:19" s="52" customFormat="1" ht="30" customHeight="1" x14ac:dyDescent="0.25">
      <c r="A50" s="137" t="s">
        <v>2326</v>
      </c>
      <c r="B50" s="137" t="s">
        <v>851</v>
      </c>
      <c r="C50" s="137" t="s">
        <v>852</v>
      </c>
      <c r="D50" s="137" t="s">
        <v>850</v>
      </c>
      <c r="E50" s="130" t="s">
        <v>2483</v>
      </c>
      <c r="F50" s="119" t="s">
        <v>2440</v>
      </c>
      <c r="G50" s="119">
        <v>0.01</v>
      </c>
      <c r="H50" s="119">
        <v>0.02</v>
      </c>
      <c r="I50" s="126" t="s">
        <v>2520</v>
      </c>
      <c r="J50" s="119">
        <v>0.5</v>
      </c>
      <c r="K50" s="119">
        <v>1</v>
      </c>
      <c r="L50" s="131" t="str">
        <f>IF(B50="","",_xlfn.IFNA(VLOOKUP(B50,查詢!$A$1:$K$490,11,0),"否"))</f>
        <v>是</v>
      </c>
      <c r="M50" s="131" t="str">
        <f>IF(B50="","",_xlfn.IFNA(VLOOKUP(B50,查詢!$A$1:$K$490,10,0),"否"))</f>
        <v>否</v>
      </c>
      <c r="N50" s="124"/>
      <c r="O50" s="66"/>
      <c r="P50" s="129"/>
      <c r="Q50" s="119"/>
      <c r="R50" s="119"/>
      <c r="S50" s="128" t="s">
        <v>2521</v>
      </c>
    </row>
    <row r="51" spans="1:19" s="52" customFormat="1" ht="30" customHeight="1" x14ac:dyDescent="0.25">
      <c r="A51" s="137" t="s">
        <v>2327</v>
      </c>
      <c r="B51" s="137" t="s">
        <v>2328</v>
      </c>
      <c r="C51" s="137" t="s">
        <v>2329</v>
      </c>
      <c r="D51" s="137" t="s">
        <v>2330</v>
      </c>
      <c r="E51" s="130" t="s">
        <v>2484</v>
      </c>
      <c r="F51" s="119" t="s">
        <v>2440</v>
      </c>
      <c r="G51" s="119">
        <v>0.01</v>
      </c>
      <c r="H51" s="119">
        <v>0.02</v>
      </c>
      <c r="I51" s="126" t="s">
        <v>2520</v>
      </c>
      <c r="J51" s="125">
        <v>0.5</v>
      </c>
      <c r="K51" s="125">
        <v>1</v>
      </c>
      <c r="L51" s="131" t="str">
        <f>IF(B51="","",_xlfn.IFNA(VLOOKUP(B51,查詢!$A$1:$K$490,11,0),"否"))</f>
        <v>否</v>
      </c>
      <c r="M51" s="131" t="str">
        <f>IF(B51="","",_xlfn.IFNA(VLOOKUP(B51,查詢!$A$1:$K$490,10,0),"否"))</f>
        <v>否</v>
      </c>
      <c r="N51" s="124"/>
      <c r="O51" s="66"/>
      <c r="P51" s="129"/>
      <c r="Q51" s="119"/>
      <c r="R51" s="119"/>
      <c r="S51" s="128" t="s">
        <v>2521</v>
      </c>
    </row>
    <row r="52" spans="1:19" s="52" customFormat="1" ht="30" customHeight="1" x14ac:dyDescent="0.25">
      <c r="A52" s="137" t="s">
        <v>2331</v>
      </c>
      <c r="B52" s="137" t="s">
        <v>860</v>
      </c>
      <c r="C52" s="137" t="s">
        <v>861</v>
      </c>
      <c r="D52" s="137" t="s">
        <v>859</v>
      </c>
      <c r="E52" s="130" t="s">
        <v>2485</v>
      </c>
      <c r="F52" s="119" t="s">
        <v>2440</v>
      </c>
      <c r="G52" s="119">
        <v>0.01</v>
      </c>
      <c r="H52" s="119">
        <v>0.02</v>
      </c>
      <c r="I52" s="126" t="s">
        <v>2520</v>
      </c>
      <c r="J52" s="119">
        <v>0.5</v>
      </c>
      <c r="K52" s="119">
        <v>1</v>
      </c>
      <c r="L52" s="131" t="str">
        <f>IF(B52="","",_xlfn.IFNA(VLOOKUP(B52,查詢!$A$1:$K$490,11,0),"否"))</f>
        <v>是</v>
      </c>
      <c r="M52" s="131" t="str">
        <f>IF(B52="","",_xlfn.IFNA(VLOOKUP(B52,查詢!$A$1:$K$490,10,0),"否"))</f>
        <v>作測(有機)</v>
      </c>
      <c r="N52" s="124"/>
      <c r="O52" s="66"/>
      <c r="P52" s="129"/>
      <c r="Q52" s="119"/>
      <c r="R52" s="119"/>
      <c r="S52" s="128" t="s">
        <v>2521</v>
      </c>
    </row>
    <row r="53" spans="1:19" s="52" customFormat="1" ht="30" customHeight="1" x14ac:dyDescent="0.25">
      <c r="A53" s="137" t="s">
        <v>2332</v>
      </c>
      <c r="B53" s="137" t="s">
        <v>863</v>
      </c>
      <c r="C53" s="137" t="s">
        <v>2333</v>
      </c>
      <c r="D53" s="137" t="s">
        <v>2334</v>
      </c>
      <c r="E53" s="130" t="s">
        <v>2486</v>
      </c>
      <c r="F53" s="119" t="s">
        <v>2440</v>
      </c>
      <c r="G53" s="119">
        <v>0.01</v>
      </c>
      <c r="H53" s="119">
        <v>0.02</v>
      </c>
      <c r="I53" s="126" t="s">
        <v>2520</v>
      </c>
      <c r="J53" s="125">
        <v>0.5</v>
      </c>
      <c r="K53" s="125">
        <v>1</v>
      </c>
      <c r="L53" s="131" t="str">
        <f>IF(B53="","",_xlfn.IFNA(VLOOKUP(B53,查詢!$A$1:$K$490,11,0),"否"))</f>
        <v>是</v>
      </c>
      <c r="M53" s="131" t="str">
        <f>IF(B53="","",_xlfn.IFNA(VLOOKUP(B53,查詢!$A$1:$K$490,10,0),"否"))</f>
        <v>作測(有機)</v>
      </c>
      <c r="N53" s="124"/>
      <c r="O53" s="66"/>
      <c r="P53" s="129"/>
      <c r="Q53" s="119"/>
      <c r="R53" s="119"/>
      <c r="S53" s="128" t="s">
        <v>2521</v>
      </c>
    </row>
    <row r="54" spans="1:19" s="52" customFormat="1" ht="30" customHeight="1" x14ac:dyDescent="0.25">
      <c r="A54" s="137" t="s">
        <v>2335</v>
      </c>
      <c r="B54" s="137" t="s">
        <v>866</v>
      </c>
      <c r="C54" s="137" t="s">
        <v>867</v>
      </c>
      <c r="D54" s="137" t="s">
        <v>865</v>
      </c>
      <c r="E54" s="130" t="s">
        <v>2487</v>
      </c>
      <c r="F54" s="119" t="s">
        <v>2440</v>
      </c>
      <c r="G54" s="119">
        <v>0.01</v>
      </c>
      <c r="H54" s="119">
        <v>0.02</v>
      </c>
      <c r="I54" s="126" t="s">
        <v>2520</v>
      </c>
      <c r="J54" s="119">
        <v>0.5</v>
      </c>
      <c r="K54" s="119">
        <v>1</v>
      </c>
      <c r="L54" s="131" t="str">
        <f>IF(B54="","",_xlfn.IFNA(VLOOKUP(B54,查詢!$A$1:$K$490,11,0),"否"))</f>
        <v>是</v>
      </c>
      <c r="M54" s="131" t="str">
        <f>IF(B54="","",_xlfn.IFNA(VLOOKUP(B54,查詢!$A$1:$K$490,10,0),"否"))</f>
        <v>作測(有機)</v>
      </c>
      <c r="N54" s="124"/>
      <c r="O54" s="66"/>
      <c r="P54" s="129"/>
      <c r="Q54" s="119"/>
      <c r="R54" s="119"/>
      <c r="S54" s="128" t="s">
        <v>2521</v>
      </c>
    </row>
    <row r="55" spans="1:19" s="52" customFormat="1" ht="30" customHeight="1" x14ac:dyDescent="0.25">
      <c r="A55" s="137" t="s">
        <v>2336</v>
      </c>
      <c r="B55" s="137" t="s">
        <v>887</v>
      </c>
      <c r="C55" s="137" t="s">
        <v>2337</v>
      </c>
      <c r="D55" s="137" t="s">
        <v>886</v>
      </c>
      <c r="E55" s="130" t="s">
        <v>2488</v>
      </c>
      <c r="F55" s="119" t="s">
        <v>2440</v>
      </c>
      <c r="G55" s="119">
        <v>0.01</v>
      </c>
      <c r="H55" s="119">
        <v>0.02</v>
      </c>
      <c r="I55" s="126" t="s">
        <v>2520</v>
      </c>
      <c r="J55" s="125">
        <v>0.5</v>
      </c>
      <c r="K55" s="125">
        <v>1</v>
      </c>
      <c r="L55" s="131" t="str">
        <f>IF(B55="","",_xlfn.IFNA(VLOOKUP(B55,查詢!$A$1:$K$490,11,0),"否"))</f>
        <v>是</v>
      </c>
      <c r="M55" s="131" t="str">
        <f>IF(B55="","",_xlfn.IFNA(VLOOKUP(B55,查詢!$A$1:$K$490,10,0),"否"))</f>
        <v>作測(有機)</v>
      </c>
      <c r="N55" s="124"/>
      <c r="O55" s="66"/>
      <c r="P55" s="129"/>
      <c r="Q55" s="119"/>
      <c r="R55" s="119"/>
      <c r="S55" s="128" t="s">
        <v>2521</v>
      </c>
    </row>
    <row r="56" spans="1:19" s="52" customFormat="1" ht="30" customHeight="1" x14ac:dyDescent="0.25">
      <c r="A56" s="137" t="s">
        <v>2338</v>
      </c>
      <c r="B56" s="137" t="s">
        <v>2339</v>
      </c>
      <c r="C56" s="137" t="s">
        <v>2340</v>
      </c>
      <c r="D56" s="137" t="s">
        <v>2269</v>
      </c>
      <c r="E56" s="130" t="s">
        <v>2489</v>
      </c>
      <c r="F56" s="119" t="s">
        <v>2440</v>
      </c>
      <c r="G56" s="119">
        <v>0.01</v>
      </c>
      <c r="H56" s="119">
        <v>0.02</v>
      </c>
      <c r="I56" s="126" t="s">
        <v>2520</v>
      </c>
      <c r="J56" s="119">
        <v>0.5</v>
      </c>
      <c r="K56" s="119">
        <v>1</v>
      </c>
      <c r="L56" s="131" t="str">
        <f>IF(B56="","",_xlfn.IFNA(VLOOKUP(B56,查詢!$A$1:$K$490,11,0),"否"))</f>
        <v>否</v>
      </c>
      <c r="M56" s="131" t="str">
        <f>IF(B56="","",_xlfn.IFNA(VLOOKUP(B56,查詢!$A$1:$K$490,10,0),"否"))</f>
        <v>否</v>
      </c>
      <c r="N56" s="124"/>
      <c r="O56" s="66"/>
      <c r="P56" s="129"/>
      <c r="Q56" s="119"/>
      <c r="R56" s="119"/>
      <c r="S56" s="128" t="s">
        <v>2521</v>
      </c>
    </row>
    <row r="57" spans="1:19" s="52" customFormat="1" ht="30" customHeight="1" x14ac:dyDescent="0.25">
      <c r="A57" s="137" t="s">
        <v>2341</v>
      </c>
      <c r="B57" s="137" t="s">
        <v>899</v>
      </c>
      <c r="C57" s="137" t="s">
        <v>2342</v>
      </c>
      <c r="D57" s="137" t="s">
        <v>2343</v>
      </c>
      <c r="E57" s="130" t="s">
        <v>2490</v>
      </c>
      <c r="F57" s="119" t="s">
        <v>2440</v>
      </c>
      <c r="G57" s="119">
        <v>0.01</v>
      </c>
      <c r="H57" s="119">
        <v>0.02</v>
      </c>
      <c r="I57" s="126" t="s">
        <v>2520</v>
      </c>
      <c r="J57" s="125">
        <v>0.5</v>
      </c>
      <c r="K57" s="125">
        <v>1</v>
      </c>
      <c r="L57" s="131" t="str">
        <f>IF(B57="","",_xlfn.IFNA(VLOOKUP(B57,查詢!$A$1:$K$490,11,0),"否"))</f>
        <v>是</v>
      </c>
      <c r="M57" s="131" t="str">
        <f>IF(B57="","",_xlfn.IFNA(VLOOKUP(B57,查詢!$A$1:$K$490,10,0),"否"))</f>
        <v>否</v>
      </c>
      <c r="N57" s="124"/>
      <c r="O57" s="66"/>
      <c r="P57" s="129"/>
      <c r="Q57" s="119"/>
      <c r="R57" s="119"/>
      <c r="S57" s="128" t="s">
        <v>2521</v>
      </c>
    </row>
    <row r="58" spans="1:19" s="52" customFormat="1" ht="30" customHeight="1" x14ac:dyDescent="0.25">
      <c r="A58" s="137" t="s">
        <v>2344</v>
      </c>
      <c r="B58" s="137" t="s">
        <v>2345</v>
      </c>
      <c r="C58" s="137" t="s">
        <v>2346</v>
      </c>
      <c r="D58" s="137" t="s">
        <v>2347</v>
      </c>
      <c r="E58" s="130" t="s">
        <v>2491</v>
      </c>
      <c r="F58" s="119" t="s">
        <v>2440</v>
      </c>
      <c r="G58" s="119">
        <v>0.01</v>
      </c>
      <c r="H58" s="119">
        <v>0.02</v>
      </c>
      <c r="I58" s="126" t="s">
        <v>2520</v>
      </c>
      <c r="J58" s="119">
        <v>0.5</v>
      </c>
      <c r="K58" s="119">
        <v>1</v>
      </c>
      <c r="L58" s="131" t="str">
        <f>IF(B58="","",_xlfn.IFNA(VLOOKUP(B58,查詢!$A$1:$K$490,11,0),"否"))</f>
        <v>否</v>
      </c>
      <c r="M58" s="131" t="str">
        <f>IF(B58="","",_xlfn.IFNA(VLOOKUP(B58,查詢!$A$1:$K$490,10,0),"否"))</f>
        <v>否</v>
      </c>
      <c r="N58" s="124"/>
      <c r="O58" s="66"/>
      <c r="P58" s="129"/>
      <c r="Q58" s="119"/>
      <c r="R58" s="119"/>
      <c r="S58" s="128" t="s">
        <v>2521</v>
      </c>
    </row>
    <row r="59" spans="1:19" s="52" customFormat="1" ht="30" customHeight="1" x14ac:dyDescent="0.25">
      <c r="A59" s="137" t="s">
        <v>2348</v>
      </c>
      <c r="B59" s="137" t="s">
        <v>2349</v>
      </c>
      <c r="C59" s="137" t="s">
        <v>2350</v>
      </c>
      <c r="D59" s="137" t="s">
        <v>2351</v>
      </c>
      <c r="E59" s="130" t="s">
        <v>2492</v>
      </c>
      <c r="F59" s="119" t="s">
        <v>2440</v>
      </c>
      <c r="G59" s="119">
        <v>0.01</v>
      </c>
      <c r="H59" s="119">
        <v>0.02</v>
      </c>
      <c r="I59" s="126" t="s">
        <v>2520</v>
      </c>
      <c r="J59" s="125">
        <v>0.5</v>
      </c>
      <c r="K59" s="125">
        <v>1</v>
      </c>
      <c r="L59" s="131" t="str">
        <f>IF(B59="","",_xlfn.IFNA(VLOOKUP(B59,查詢!$A$1:$K$490,11,0),"否"))</f>
        <v>否</v>
      </c>
      <c r="M59" s="131" t="str">
        <f>IF(B59="","",_xlfn.IFNA(VLOOKUP(B59,查詢!$A$1:$K$490,10,0),"否"))</f>
        <v>否</v>
      </c>
      <c r="N59" s="124"/>
      <c r="O59" s="66"/>
      <c r="P59" s="129"/>
      <c r="Q59" s="119"/>
      <c r="R59" s="119"/>
      <c r="S59" s="128" t="s">
        <v>2521</v>
      </c>
    </row>
    <row r="60" spans="1:19" s="52" customFormat="1" ht="30" customHeight="1" x14ac:dyDescent="0.25">
      <c r="A60" s="137" t="s">
        <v>2352</v>
      </c>
      <c r="B60" s="137" t="s">
        <v>2353</v>
      </c>
      <c r="C60" s="137" t="s">
        <v>2354</v>
      </c>
      <c r="D60" s="137" t="s">
        <v>2269</v>
      </c>
      <c r="E60" s="130" t="s">
        <v>2493</v>
      </c>
      <c r="F60" s="119" t="s">
        <v>2440</v>
      </c>
      <c r="G60" s="119">
        <v>0.01</v>
      </c>
      <c r="H60" s="119">
        <v>0.02</v>
      </c>
      <c r="I60" s="126" t="s">
        <v>2520</v>
      </c>
      <c r="J60" s="119">
        <v>0.5</v>
      </c>
      <c r="K60" s="119">
        <v>1</v>
      </c>
      <c r="L60" s="131" t="str">
        <f>IF(B60="","",_xlfn.IFNA(VLOOKUP(B60,查詢!$A$1:$K$490,11,0),"否"))</f>
        <v>否</v>
      </c>
      <c r="M60" s="131" t="str">
        <f>IF(B60="","",_xlfn.IFNA(VLOOKUP(B60,查詢!$A$1:$K$490,10,0),"否"))</f>
        <v>否</v>
      </c>
      <c r="N60" s="124"/>
      <c r="O60" s="66"/>
      <c r="P60" s="129"/>
      <c r="Q60" s="119"/>
      <c r="R60" s="119"/>
      <c r="S60" s="128" t="s">
        <v>2521</v>
      </c>
    </row>
    <row r="61" spans="1:19" s="52" customFormat="1" ht="30" customHeight="1" x14ac:dyDescent="0.25">
      <c r="A61" s="137" t="s">
        <v>2355</v>
      </c>
      <c r="B61" s="137" t="s">
        <v>1094</v>
      </c>
      <c r="C61" s="137" t="s">
        <v>2356</v>
      </c>
      <c r="D61" s="137" t="s">
        <v>2357</v>
      </c>
      <c r="E61" s="130" t="s">
        <v>2494</v>
      </c>
      <c r="F61" s="119" t="s">
        <v>2440</v>
      </c>
      <c r="G61" s="119">
        <v>0.01</v>
      </c>
      <c r="H61" s="119">
        <v>0.02</v>
      </c>
      <c r="I61" s="126" t="s">
        <v>2520</v>
      </c>
      <c r="J61" s="125">
        <v>0.5</v>
      </c>
      <c r="K61" s="125">
        <v>1</v>
      </c>
      <c r="L61" s="131" t="str">
        <f>IF(B61="","",_xlfn.IFNA(VLOOKUP(B61,查詢!$A$1:$K$490,11,0),"否"))</f>
        <v>是</v>
      </c>
      <c r="M61" s="131" t="str">
        <f>IF(B61="","",_xlfn.IFNA(VLOOKUP(B61,查詢!$A$1:$K$490,10,0),"否"))</f>
        <v>否</v>
      </c>
      <c r="N61" s="124"/>
      <c r="O61" s="66"/>
      <c r="P61" s="129"/>
      <c r="Q61" s="119"/>
      <c r="R61" s="119"/>
      <c r="S61" s="128" t="s">
        <v>2521</v>
      </c>
    </row>
    <row r="62" spans="1:19" s="52" customFormat="1" ht="30" customHeight="1" x14ac:dyDescent="0.25">
      <c r="A62" s="137" t="s">
        <v>2358</v>
      </c>
      <c r="B62" s="137" t="s">
        <v>1142</v>
      </c>
      <c r="C62" s="137" t="s">
        <v>2359</v>
      </c>
      <c r="D62" s="137" t="s">
        <v>1141</v>
      </c>
      <c r="E62" s="130" t="s">
        <v>2495</v>
      </c>
      <c r="F62" s="119" t="s">
        <v>2440</v>
      </c>
      <c r="G62" s="119">
        <v>0.01</v>
      </c>
      <c r="H62" s="119">
        <v>0.02</v>
      </c>
      <c r="I62" s="126" t="s">
        <v>2520</v>
      </c>
      <c r="J62" s="119">
        <v>0.5</v>
      </c>
      <c r="K62" s="119">
        <v>1</v>
      </c>
      <c r="L62" s="131" t="str">
        <f>IF(B62="","",_xlfn.IFNA(VLOOKUP(B62,查詢!$A$1:$K$490,11,0),"否"))</f>
        <v>是</v>
      </c>
      <c r="M62" s="131" t="str">
        <f>IF(B62="","",_xlfn.IFNA(VLOOKUP(B62,查詢!$A$1:$K$490,10,0),"否"))</f>
        <v>否</v>
      </c>
      <c r="N62" s="124"/>
      <c r="O62" s="66"/>
      <c r="P62" s="129"/>
      <c r="Q62" s="119"/>
      <c r="R62" s="119"/>
      <c r="S62" s="128" t="s">
        <v>2521</v>
      </c>
    </row>
    <row r="63" spans="1:19" s="52" customFormat="1" ht="30" customHeight="1" x14ac:dyDescent="0.25">
      <c r="A63" s="137" t="s">
        <v>2360</v>
      </c>
      <c r="B63" s="137" t="s">
        <v>1153</v>
      </c>
      <c r="C63" s="137" t="s">
        <v>1154</v>
      </c>
      <c r="D63" s="137" t="s">
        <v>1152</v>
      </c>
      <c r="E63" s="130" t="s">
        <v>2496</v>
      </c>
      <c r="F63" s="119" t="s">
        <v>2440</v>
      </c>
      <c r="G63" s="119">
        <v>0.01</v>
      </c>
      <c r="H63" s="119">
        <v>0.02</v>
      </c>
      <c r="I63" s="126" t="s">
        <v>2520</v>
      </c>
      <c r="J63" s="125">
        <v>0.5</v>
      </c>
      <c r="K63" s="125">
        <v>1</v>
      </c>
      <c r="L63" s="131" t="str">
        <f>IF(B63="","",_xlfn.IFNA(VLOOKUP(B63,查詢!$A$1:$K$490,11,0),"否"))</f>
        <v>是</v>
      </c>
      <c r="M63" s="131" t="str">
        <f>IF(B63="","",_xlfn.IFNA(VLOOKUP(B63,查詢!$A$1:$K$490,10,0),"否"))</f>
        <v>否</v>
      </c>
      <c r="N63" s="124"/>
      <c r="O63" s="66"/>
      <c r="P63" s="129"/>
      <c r="Q63" s="119"/>
      <c r="R63" s="119"/>
      <c r="S63" s="128" t="s">
        <v>2521</v>
      </c>
    </row>
    <row r="64" spans="1:19" s="52" customFormat="1" ht="30" customHeight="1" x14ac:dyDescent="0.25">
      <c r="A64" s="137" t="s">
        <v>2361</v>
      </c>
      <c r="B64" s="137" t="s">
        <v>2362</v>
      </c>
      <c r="C64" s="137" t="s">
        <v>2363</v>
      </c>
      <c r="D64" s="137" t="s">
        <v>2364</v>
      </c>
      <c r="E64" s="130" t="s">
        <v>2497</v>
      </c>
      <c r="F64" s="119" t="s">
        <v>2440</v>
      </c>
      <c r="G64" s="119">
        <v>0.01</v>
      </c>
      <c r="H64" s="119">
        <v>0.02</v>
      </c>
      <c r="I64" s="126" t="s">
        <v>2520</v>
      </c>
      <c r="J64" s="119">
        <v>0.5</v>
      </c>
      <c r="K64" s="119">
        <v>1</v>
      </c>
      <c r="L64" s="131" t="str">
        <f>IF(B64="","",_xlfn.IFNA(VLOOKUP(B64,查詢!$A$1:$K$490,11,0),"否"))</f>
        <v>否</v>
      </c>
      <c r="M64" s="131" t="str">
        <f>IF(B64="","",_xlfn.IFNA(VLOOKUP(B64,查詢!$A$1:$K$490,10,0),"否"))</f>
        <v>否</v>
      </c>
      <c r="N64" s="124"/>
      <c r="O64" s="66"/>
      <c r="P64" s="129"/>
      <c r="Q64" s="119"/>
      <c r="R64" s="119"/>
      <c r="S64" s="128" t="s">
        <v>2521</v>
      </c>
    </row>
    <row r="65" spans="1:19" s="52" customFormat="1" ht="30" customHeight="1" x14ac:dyDescent="0.25">
      <c r="A65" s="137" t="s">
        <v>2365</v>
      </c>
      <c r="B65" s="137" t="s">
        <v>1167</v>
      </c>
      <c r="C65" s="137" t="s">
        <v>2366</v>
      </c>
      <c r="D65" s="137" t="s">
        <v>1166</v>
      </c>
      <c r="E65" s="130" t="s">
        <v>2498</v>
      </c>
      <c r="F65" s="119" t="s">
        <v>2440</v>
      </c>
      <c r="G65" s="119">
        <v>0.01</v>
      </c>
      <c r="H65" s="119">
        <v>0.02</v>
      </c>
      <c r="I65" s="126" t="s">
        <v>2520</v>
      </c>
      <c r="J65" s="125">
        <v>0.5</v>
      </c>
      <c r="K65" s="125">
        <v>1</v>
      </c>
      <c r="L65" s="131" t="str">
        <f>IF(B65="","",_xlfn.IFNA(VLOOKUP(B65,查詢!$A$1:$K$490,11,0),"否"))</f>
        <v>是</v>
      </c>
      <c r="M65" s="131" t="str">
        <f>IF(B65="","",_xlfn.IFNA(VLOOKUP(B65,查詢!$A$1:$K$490,10,0),"否"))</f>
        <v>作測(特化)</v>
      </c>
      <c r="N65" s="124"/>
      <c r="O65" s="66"/>
      <c r="P65" s="129"/>
      <c r="Q65" s="119"/>
      <c r="R65" s="119"/>
      <c r="S65" s="128" t="s">
        <v>2521</v>
      </c>
    </row>
    <row r="66" spans="1:19" s="52" customFormat="1" ht="30" customHeight="1" x14ac:dyDescent="0.25">
      <c r="A66" s="137" t="s">
        <v>2367</v>
      </c>
      <c r="B66" s="137" t="s">
        <v>2368</v>
      </c>
      <c r="C66" s="137" t="s">
        <v>2369</v>
      </c>
      <c r="D66" s="137" t="s">
        <v>2370</v>
      </c>
      <c r="E66" s="130" t="s">
        <v>2499</v>
      </c>
      <c r="F66" s="119" t="s">
        <v>2440</v>
      </c>
      <c r="G66" s="119">
        <v>0.01</v>
      </c>
      <c r="H66" s="119">
        <v>0.02</v>
      </c>
      <c r="I66" s="126" t="s">
        <v>2520</v>
      </c>
      <c r="J66" s="119">
        <v>0.5</v>
      </c>
      <c r="K66" s="119">
        <v>1</v>
      </c>
      <c r="L66" s="131" t="str">
        <f>IF(B66="","",_xlfn.IFNA(VLOOKUP(B66,查詢!$A$1:$K$490,11,0),"否"))</f>
        <v>否</v>
      </c>
      <c r="M66" s="131" t="str">
        <f>IF(B66="","",_xlfn.IFNA(VLOOKUP(B66,查詢!$A$1:$K$490,10,0),"否"))</f>
        <v>否</v>
      </c>
      <c r="N66" s="124"/>
      <c r="O66" s="66"/>
      <c r="P66" s="129"/>
      <c r="Q66" s="119"/>
      <c r="R66" s="119"/>
      <c r="S66" s="128" t="s">
        <v>2521</v>
      </c>
    </row>
    <row r="67" spans="1:19" s="52" customFormat="1" ht="30" customHeight="1" x14ac:dyDescent="0.25">
      <c r="A67" s="137" t="s">
        <v>2371</v>
      </c>
      <c r="B67" s="137" t="s">
        <v>1173</v>
      </c>
      <c r="C67" s="137" t="s">
        <v>1174</v>
      </c>
      <c r="D67" s="137" t="s">
        <v>1172</v>
      </c>
      <c r="E67" s="130" t="s">
        <v>2500</v>
      </c>
      <c r="F67" s="119" t="s">
        <v>2440</v>
      </c>
      <c r="G67" s="119">
        <v>0.01</v>
      </c>
      <c r="H67" s="119">
        <v>0.02</v>
      </c>
      <c r="I67" s="126" t="s">
        <v>2520</v>
      </c>
      <c r="J67" s="125">
        <v>0.5</v>
      </c>
      <c r="K67" s="125">
        <v>1</v>
      </c>
      <c r="L67" s="131" t="str">
        <f>IF(B67="","",_xlfn.IFNA(VLOOKUP(B67,查詢!$A$1:$K$490,11,0),"否"))</f>
        <v>是</v>
      </c>
      <c r="M67" s="131" t="str">
        <f>IF(B67="","",_xlfn.IFNA(VLOOKUP(B67,查詢!$A$1:$K$490,10,0),"否"))</f>
        <v>否</v>
      </c>
      <c r="N67" s="124"/>
      <c r="O67" s="66"/>
      <c r="P67" s="129"/>
      <c r="Q67" s="119"/>
      <c r="R67" s="119"/>
      <c r="S67" s="128" t="s">
        <v>2521</v>
      </c>
    </row>
    <row r="68" spans="1:19" s="52" customFormat="1" ht="30" customHeight="1" x14ac:dyDescent="0.25">
      <c r="A68" s="137" t="s">
        <v>2372</v>
      </c>
      <c r="B68" s="137" t="s">
        <v>2373</v>
      </c>
      <c r="C68" s="137" t="s">
        <v>2374</v>
      </c>
      <c r="D68" s="137" t="s">
        <v>2375</v>
      </c>
      <c r="E68" s="130" t="s">
        <v>2501</v>
      </c>
      <c r="F68" s="119" t="s">
        <v>2440</v>
      </c>
      <c r="G68" s="119">
        <v>0.02</v>
      </c>
      <c r="H68" s="119">
        <v>0.02</v>
      </c>
      <c r="I68" s="126" t="s">
        <v>2520</v>
      </c>
      <c r="J68" s="119">
        <v>0.5</v>
      </c>
      <c r="K68" s="119">
        <v>1</v>
      </c>
      <c r="L68" s="131" t="str">
        <f>IF(B68="","",_xlfn.IFNA(VLOOKUP(B68,查詢!$A$1:$K$490,11,0),"否"))</f>
        <v>否</v>
      </c>
      <c r="M68" s="131" t="str">
        <f>IF(B68="","",_xlfn.IFNA(VLOOKUP(B68,查詢!$A$1:$K$490,10,0),"否"))</f>
        <v>否</v>
      </c>
      <c r="N68" s="124"/>
      <c r="O68" s="66"/>
      <c r="P68" s="129"/>
      <c r="Q68" s="119"/>
      <c r="R68" s="119"/>
      <c r="S68" s="128" t="s">
        <v>2521</v>
      </c>
    </row>
    <row r="69" spans="1:19" s="52" customFormat="1" ht="30" customHeight="1" x14ac:dyDescent="0.25">
      <c r="A69" s="137" t="s">
        <v>2376</v>
      </c>
      <c r="B69" s="137" t="s">
        <v>2377</v>
      </c>
      <c r="C69" s="137" t="s">
        <v>2378</v>
      </c>
      <c r="D69" s="137" t="s">
        <v>2379</v>
      </c>
      <c r="E69" s="130" t="s">
        <v>2502</v>
      </c>
      <c r="F69" s="119" t="s">
        <v>2440</v>
      </c>
      <c r="G69" s="119">
        <v>0.01</v>
      </c>
      <c r="H69" s="119">
        <v>0.02</v>
      </c>
      <c r="I69" s="126" t="s">
        <v>2520</v>
      </c>
      <c r="J69" s="125">
        <v>0.5</v>
      </c>
      <c r="K69" s="125">
        <v>1</v>
      </c>
      <c r="L69" s="131" t="str">
        <f>IF(B69="","",_xlfn.IFNA(VLOOKUP(B69,查詢!$A$1:$K$490,11,0),"否"))</f>
        <v>否</v>
      </c>
      <c r="M69" s="131" t="str">
        <f>IF(B69="","",_xlfn.IFNA(VLOOKUP(B69,查詢!$A$1:$K$490,10,0),"否"))</f>
        <v>否</v>
      </c>
      <c r="N69" s="124"/>
      <c r="O69" s="66"/>
      <c r="P69" s="129"/>
      <c r="Q69" s="119"/>
      <c r="R69" s="119"/>
      <c r="S69" s="128" t="s">
        <v>2521</v>
      </c>
    </row>
    <row r="70" spans="1:19" s="52" customFormat="1" ht="30" customHeight="1" x14ac:dyDescent="0.25">
      <c r="A70" s="137" t="s">
        <v>2380</v>
      </c>
      <c r="B70" s="137" t="s">
        <v>1180</v>
      </c>
      <c r="C70" s="137" t="s">
        <v>1181</v>
      </c>
      <c r="D70" s="137" t="s">
        <v>1179</v>
      </c>
      <c r="E70" s="130" t="s">
        <v>2503</v>
      </c>
      <c r="F70" s="119" t="s">
        <v>2440</v>
      </c>
      <c r="G70" s="119">
        <v>0.02</v>
      </c>
      <c r="H70" s="119">
        <v>0.04</v>
      </c>
      <c r="I70" s="126" t="s">
        <v>2520</v>
      </c>
      <c r="J70" s="119">
        <v>0.5</v>
      </c>
      <c r="K70" s="119">
        <v>1</v>
      </c>
      <c r="L70" s="131" t="str">
        <f>IF(B70="","",_xlfn.IFNA(VLOOKUP(B70,查詢!$A$1:$K$490,11,0),"否"))</f>
        <v>是</v>
      </c>
      <c r="M70" s="131" t="str">
        <f>IF(B70="","",_xlfn.IFNA(VLOOKUP(B70,查詢!$A$1:$K$490,10,0),"否"))</f>
        <v>否</v>
      </c>
      <c r="N70" s="124"/>
      <c r="O70" s="66"/>
      <c r="P70" s="129"/>
      <c r="Q70" s="119"/>
      <c r="R70" s="119"/>
      <c r="S70" s="128" t="s">
        <v>2521</v>
      </c>
    </row>
    <row r="71" spans="1:19" s="52" customFormat="1" ht="30" customHeight="1" x14ac:dyDescent="0.25">
      <c r="A71" s="137" t="s">
        <v>2381</v>
      </c>
      <c r="B71" s="137" t="s">
        <v>2382</v>
      </c>
      <c r="C71" s="137" t="s">
        <v>2383</v>
      </c>
      <c r="D71" s="137" t="s">
        <v>2384</v>
      </c>
      <c r="E71" s="130" t="s">
        <v>2504</v>
      </c>
      <c r="F71" s="119" t="s">
        <v>2440</v>
      </c>
      <c r="G71" s="119">
        <v>0.01</v>
      </c>
      <c r="H71" s="119">
        <v>0.02</v>
      </c>
      <c r="I71" s="126" t="s">
        <v>2520</v>
      </c>
      <c r="J71" s="125">
        <v>0.5</v>
      </c>
      <c r="K71" s="125">
        <v>1</v>
      </c>
      <c r="L71" s="131" t="str">
        <f>IF(B71="","",_xlfn.IFNA(VLOOKUP(B71,查詢!$A$1:$K$490,11,0),"否"))</f>
        <v>否</v>
      </c>
      <c r="M71" s="131" t="str">
        <f>IF(B71="","",_xlfn.IFNA(VLOOKUP(B71,查詢!$A$1:$K$490,10,0),"否"))</f>
        <v>否</v>
      </c>
      <c r="N71" s="124"/>
      <c r="O71" s="66"/>
      <c r="P71" s="129"/>
      <c r="Q71" s="119"/>
      <c r="R71" s="119"/>
      <c r="S71" s="128" t="s">
        <v>2521</v>
      </c>
    </row>
    <row r="72" spans="1:19" s="52" customFormat="1" ht="30" customHeight="1" x14ac:dyDescent="0.25">
      <c r="A72" s="137" t="s">
        <v>2385</v>
      </c>
      <c r="B72" s="137" t="s">
        <v>2386</v>
      </c>
      <c r="C72" s="137" t="s">
        <v>2387</v>
      </c>
      <c r="D72" s="137" t="s">
        <v>2388</v>
      </c>
      <c r="E72" s="130" t="s">
        <v>2505</v>
      </c>
      <c r="F72" s="119" t="s">
        <v>2440</v>
      </c>
      <c r="G72" s="119">
        <v>0.01</v>
      </c>
      <c r="H72" s="119">
        <v>0.02</v>
      </c>
      <c r="I72" s="126" t="s">
        <v>2520</v>
      </c>
      <c r="J72" s="119">
        <v>0.5</v>
      </c>
      <c r="K72" s="119">
        <v>1</v>
      </c>
      <c r="L72" s="131" t="str">
        <f>IF(B72="","",_xlfn.IFNA(VLOOKUP(B72,查詢!$A$1:$K$490,11,0),"否"))</f>
        <v>否</v>
      </c>
      <c r="M72" s="131" t="str">
        <f>IF(B72="","",_xlfn.IFNA(VLOOKUP(B72,查詢!$A$1:$K$490,10,0),"否"))</f>
        <v>否</v>
      </c>
      <c r="N72" s="124"/>
      <c r="O72" s="66"/>
      <c r="P72" s="129"/>
      <c r="Q72" s="119"/>
      <c r="R72" s="119"/>
      <c r="S72" s="128" t="s">
        <v>2521</v>
      </c>
    </row>
    <row r="73" spans="1:19" s="52" customFormat="1" ht="30" customHeight="1" x14ac:dyDescent="0.25">
      <c r="A73" s="137" t="s">
        <v>2389</v>
      </c>
      <c r="B73" s="137" t="s">
        <v>2390</v>
      </c>
      <c r="C73" s="137" t="s">
        <v>2391</v>
      </c>
      <c r="D73" s="137" t="s">
        <v>2392</v>
      </c>
      <c r="E73" s="130" t="s">
        <v>2506</v>
      </c>
      <c r="F73" s="119" t="s">
        <v>2440</v>
      </c>
      <c r="G73" s="119">
        <v>0.01</v>
      </c>
      <c r="H73" s="119">
        <v>0.02</v>
      </c>
      <c r="I73" s="126" t="s">
        <v>2520</v>
      </c>
      <c r="J73" s="125">
        <v>0.5</v>
      </c>
      <c r="K73" s="125">
        <v>1</v>
      </c>
      <c r="L73" s="131" t="str">
        <f>IF(B73="","",_xlfn.IFNA(VLOOKUP(B73,查詢!$A$1:$K$490,11,0),"否"))</f>
        <v>否</v>
      </c>
      <c r="M73" s="131" t="str">
        <f>IF(B73="","",_xlfn.IFNA(VLOOKUP(B73,查詢!$A$1:$K$490,10,0),"否"))</f>
        <v>否</v>
      </c>
      <c r="N73" s="124"/>
      <c r="O73" s="66"/>
      <c r="P73" s="129"/>
      <c r="Q73" s="119"/>
      <c r="R73" s="119"/>
      <c r="S73" s="128" t="s">
        <v>2521</v>
      </c>
    </row>
    <row r="74" spans="1:19" s="52" customFormat="1" ht="30" customHeight="1" x14ac:dyDescent="0.25">
      <c r="A74" s="137" t="s">
        <v>2393</v>
      </c>
      <c r="B74" s="137" t="s">
        <v>2394</v>
      </c>
      <c r="C74" s="137" t="s">
        <v>2395</v>
      </c>
      <c r="D74" s="137" t="s">
        <v>2396</v>
      </c>
      <c r="E74" s="130" t="s">
        <v>2507</v>
      </c>
      <c r="F74" s="119" t="s">
        <v>2440</v>
      </c>
      <c r="G74" s="119">
        <v>0.01</v>
      </c>
      <c r="H74" s="119">
        <v>0.02</v>
      </c>
      <c r="I74" s="126" t="s">
        <v>2520</v>
      </c>
      <c r="J74" s="119">
        <v>0.5</v>
      </c>
      <c r="K74" s="119">
        <v>1</v>
      </c>
      <c r="L74" s="131" t="str">
        <f>IF(B74="","",_xlfn.IFNA(VLOOKUP(B74,查詢!$A$1:$K$490,11,0),"否"))</f>
        <v>否</v>
      </c>
      <c r="M74" s="131" t="str">
        <f>IF(B74="","",_xlfn.IFNA(VLOOKUP(B74,查詢!$A$1:$K$490,10,0),"否"))</f>
        <v>否</v>
      </c>
      <c r="N74" s="124"/>
      <c r="O74" s="66"/>
      <c r="P74" s="129"/>
      <c r="Q74" s="119"/>
      <c r="R74" s="119"/>
      <c r="S74" s="128" t="s">
        <v>2521</v>
      </c>
    </row>
    <row r="75" spans="1:19" s="52" customFormat="1" ht="30" customHeight="1" x14ac:dyDescent="0.25">
      <c r="A75" s="137" t="s">
        <v>2397</v>
      </c>
      <c r="B75" s="137" t="s">
        <v>2398</v>
      </c>
      <c r="C75" s="137" t="s">
        <v>2399</v>
      </c>
      <c r="D75" s="137" t="s">
        <v>2400</v>
      </c>
      <c r="E75" s="130" t="s">
        <v>2508</v>
      </c>
      <c r="F75" s="119" t="s">
        <v>2440</v>
      </c>
      <c r="G75" s="119">
        <v>0.01</v>
      </c>
      <c r="H75" s="119">
        <v>0.02</v>
      </c>
      <c r="I75" s="126" t="s">
        <v>2520</v>
      </c>
      <c r="J75" s="125">
        <v>0.5</v>
      </c>
      <c r="K75" s="125">
        <v>1</v>
      </c>
      <c r="L75" s="131" t="str">
        <f>IF(B75="","",_xlfn.IFNA(VLOOKUP(B75,查詢!$A$1:$K$490,11,0),"否"))</f>
        <v>否</v>
      </c>
      <c r="M75" s="131" t="str">
        <f>IF(B75="","",_xlfn.IFNA(VLOOKUP(B75,查詢!$A$1:$K$490,10,0),"否"))</f>
        <v>否</v>
      </c>
      <c r="N75" s="124"/>
      <c r="O75" s="66"/>
      <c r="P75" s="129"/>
      <c r="Q75" s="119"/>
      <c r="R75" s="119"/>
      <c r="S75" s="128" t="s">
        <v>2521</v>
      </c>
    </row>
    <row r="76" spans="1:19" s="52" customFormat="1" ht="30" customHeight="1" x14ac:dyDescent="0.25">
      <c r="A76" s="137" t="s">
        <v>2401</v>
      </c>
      <c r="B76" s="137" t="s">
        <v>2402</v>
      </c>
      <c r="C76" s="137" t="s">
        <v>2403</v>
      </c>
      <c r="D76" s="137" t="s">
        <v>2404</v>
      </c>
      <c r="E76" s="130" t="s">
        <v>2509</v>
      </c>
      <c r="F76" s="119" t="s">
        <v>2440</v>
      </c>
      <c r="G76" s="119">
        <v>0.01</v>
      </c>
      <c r="H76" s="119">
        <v>0.02</v>
      </c>
      <c r="I76" s="126" t="s">
        <v>2520</v>
      </c>
      <c r="J76" s="119">
        <v>0.5</v>
      </c>
      <c r="K76" s="119">
        <v>1</v>
      </c>
      <c r="L76" s="131" t="str">
        <f>IF(B76="","",_xlfn.IFNA(VLOOKUP(B76,查詢!$A$1:$K$490,11,0),"否"))</f>
        <v>否</v>
      </c>
      <c r="M76" s="131" t="str">
        <f>IF(B76="","",_xlfn.IFNA(VLOOKUP(B76,查詢!$A$1:$K$490,10,0),"否"))</f>
        <v>否</v>
      </c>
      <c r="N76" s="124"/>
      <c r="O76" s="66"/>
      <c r="P76" s="129"/>
      <c r="Q76" s="119"/>
      <c r="R76" s="119"/>
      <c r="S76" s="128" t="s">
        <v>2521</v>
      </c>
    </row>
    <row r="77" spans="1:19" s="52" customFormat="1" ht="30" customHeight="1" x14ac:dyDescent="0.25">
      <c r="A77" s="137" t="s">
        <v>2405</v>
      </c>
      <c r="B77" s="137" t="s">
        <v>2406</v>
      </c>
      <c r="C77" s="137" t="s">
        <v>2407</v>
      </c>
      <c r="D77" s="137" t="s">
        <v>2408</v>
      </c>
      <c r="E77" s="130" t="s">
        <v>2510</v>
      </c>
      <c r="F77" s="119" t="s">
        <v>2440</v>
      </c>
      <c r="G77" s="119">
        <v>0.01</v>
      </c>
      <c r="H77" s="119">
        <v>0.02</v>
      </c>
      <c r="I77" s="126" t="s">
        <v>2520</v>
      </c>
      <c r="J77" s="125">
        <v>0.5</v>
      </c>
      <c r="K77" s="125">
        <v>1</v>
      </c>
      <c r="L77" s="131" t="str">
        <f>IF(B77="","",_xlfn.IFNA(VLOOKUP(B77,查詢!$A$1:$K$490,11,0),"否"))</f>
        <v>否</v>
      </c>
      <c r="M77" s="131" t="str">
        <f>IF(B77="","",_xlfn.IFNA(VLOOKUP(B77,查詢!$A$1:$K$490,10,0),"否"))</f>
        <v>否</v>
      </c>
      <c r="N77" s="124"/>
      <c r="O77" s="66"/>
      <c r="P77" s="129"/>
      <c r="Q77" s="119"/>
      <c r="R77" s="119"/>
      <c r="S77" s="128" t="s">
        <v>2521</v>
      </c>
    </row>
    <row r="78" spans="1:19" s="52" customFormat="1" ht="30" customHeight="1" x14ac:dyDescent="0.25">
      <c r="A78" s="137" t="s">
        <v>2409</v>
      </c>
      <c r="B78" s="137" t="s">
        <v>2410</v>
      </c>
      <c r="C78" s="137" t="s">
        <v>2411</v>
      </c>
      <c r="D78" s="137" t="s">
        <v>2412</v>
      </c>
      <c r="E78" s="130" t="s">
        <v>2511</v>
      </c>
      <c r="F78" s="119" t="s">
        <v>2440</v>
      </c>
      <c r="G78" s="119">
        <v>0.01</v>
      </c>
      <c r="H78" s="119">
        <v>0.02</v>
      </c>
      <c r="I78" s="126" t="s">
        <v>2520</v>
      </c>
      <c r="J78" s="119">
        <v>0.5</v>
      </c>
      <c r="K78" s="119">
        <v>1</v>
      </c>
      <c r="L78" s="131" t="str">
        <f>IF(B78="","",_xlfn.IFNA(VLOOKUP(B78,查詢!$A$1:$K$490,11,0),"否"))</f>
        <v>否</v>
      </c>
      <c r="M78" s="131" t="str">
        <f>IF(B78="","",_xlfn.IFNA(VLOOKUP(B78,查詢!$A$1:$K$490,10,0),"否"))</f>
        <v>否</v>
      </c>
      <c r="N78" s="124"/>
      <c r="O78" s="66"/>
      <c r="P78" s="129"/>
      <c r="Q78" s="119"/>
      <c r="R78" s="119"/>
      <c r="S78" s="128" t="s">
        <v>2521</v>
      </c>
    </row>
    <row r="79" spans="1:19" s="52" customFormat="1" ht="30" customHeight="1" x14ac:dyDescent="0.25">
      <c r="A79" s="137" t="s">
        <v>2413</v>
      </c>
      <c r="B79" s="137" t="s">
        <v>1279</v>
      </c>
      <c r="C79" s="137" t="s">
        <v>2414</v>
      </c>
      <c r="D79" s="137" t="s">
        <v>2415</v>
      </c>
      <c r="E79" s="130" t="s">
        <v>2512</v>
      </c>
      <c r="F79" s="119" t="s">
        <v>2440</v>
      </c>
      <c r="G79" s="119">
        <v>0.01</v>
      </c>
      <c r="H79" s="119">
        <v>0.02</v>
      </c>
      <c r="I79" s="126" t="s">
        <v>2520</v>
      </c>
      <c r="J79" s="125">
        <v>0.5</v>
      </c>
      <c r="K79" s="125">
        <v>1</v>
      </c>
      <c r="L79" s="131" t="str">
        <f>IF(B79="","",_xlfn.IFNA(VLOOKUP(B79,查詢!$A$1:$K$490,11,0),"否"))</f>
        <v>是</v>
      </c>
      <c r="M79" s="131" t="str">
        <f>IF(B79="","",_xlfn.IFNA(VLOOKUP(B79,查詢!$A$1:$K$490,10,0),"否"))</f>
        <v>作測(有機)</v>
      </c>
      <c r="N79" s="124"/>
      <c r="O79" s="66"/>
      <c r="P79" s="129"/>
      <c r="Q79" s="119"/>
      <c r="R79" s="119"/>
      <c r="S79" s="128" t="s">
        <v>2521</v>
      </c>
    </row>
    <row r="80" spans="1:19" s="52" customFormat="1" ht="30" customHeight="1" x14ac:dyDescent="0.25">
      <c r="A80" s="137" t="s">
        <v>2416</v>
      </c>
      <c r="B80" s="137" t="s">
        <v>2417</v>
      </c>
      <c r="C80" s="137" t="s">
        <v>2418</v>
      </c>
      <c r="D80" s="137" t="s">
        <v>2419</v>
      </c>
      <c r="E80" s="130" t="s">
        <v>2513</v>
      </c>
      <c r="F80" s="119" t="s">
        <v>2440</v>
      </c>
      <c r="G80" s="119">
        <v>0.01</v>
      </c>
      <c r="H80" s="119">
        <v>0.02</v>
      </c>
      <c r="I80" s="126" t="s">
        <v>2520</v>
      </c>
      <c r="J80" s="119">
        <v>0.5</v>
      </c>
      <c r="K80" s="119">
        <v>1</v>
      </c>
      <c r="L80" s="131" t="str">
        <f>IF(B80="","",_xlfn.IFNA(VLOOKUP(B80,查詢!$A$1:$K$490,11,0),"否"))</f>
        <v>否</v>
      </c>
      <c r="M80" s="131" t="str">
        <f>IF(B80="","",_xlfn.IFNA(VLOOKUP(B80,查詢!$A$1:$K$490,10,0),"否"))</f>
        <v>否</v>
      </c>
      <c r="N80" s="124"/>
      <c r="O80" s="66"/>
      <c r="P80" s="129"/>
      <c r="Q80" s="119"/>
      <c r="R80" s="119"/>
      <c r="S80" s="128" t="s">
        <v>2521</v>
      </c>
    </row>
    <row r="81" spans="1:19" s="52" customFormat="1" ht="30" customHeight="1" x14ac:dyDescent="0.25">
      <c r="A81" s="137" t="s">
        <v>2420</v>
      </c>
      <c r="B81" s="137" t="s">
        <v>2421</v>
      </c>
      <c r="C81" s="137" t="s">
        <v>2422</v>
      </c>
      <c r="D81" s="137" t="s">
        <v>2423</v>
      </c>
      <c r="E81" s="130" t="s">
        <v>2514</v>
      </c>
      <c r="F81" s="119" t="s">
        <v>2440</v>
      </c>
      <c r="G81" s="119">
        <v>0.01</v>
      </c>
      <c r="H81" s="119">
        <v>0.02</v>
      </c>
      <c r="I81" s="126" t="s">
        <v>2520</v>
      </c>
      <c r="J81" s="125">
        <v>0.5</v>
      </c>
      <c r="K81" s="125">
        <v>1</v>
      </c>
      <c r="L81" s="131" t="str">
        <f>IF(B81="","",_xlfn.IFNA(VLOOKUP(B81,查詢!$A$1:$K$490,11,0),"否"))</f>
        <v>否</v>
      </c>
      <c r="M81" s="131" t="str">
        <f>IF(B81="","",_xlfn.IFNA(VLOOKUP(B81,查詢!$A$1:$K$490,10,0),"否"))</f>
        <v>否</v>
      </c>
      <c r="N81" s="124"/>
      <c r="O81" s="66"/>
      <c r="P81" s="129"/>
      <c r="Q81" s="119"/>
      <c r="R81" s="119"/>
      <c r="S81" s="128" t="s">
        <v>2521</v>
      </c>
    </row>
    <row r="82" spans="1:19" s="52" customFormat="1" ht="30" customHeight="1" x14ac:dyDescent="0.25">
      <c r="A82" s="137" t="s">
        <v>2424</v>
      </c>
      <c r="B82" s="137" t="s">
        <v>1398</v>
      </c>
      <c r="C82" s="137" t="s">
        <v>1399</v>
      </c>
      <c r="D82" s="137" t="s">
        <v>2425</v>
      </c>
      <c r="E82" s="130" t="s">
        <v>2515</v>
      </c>
      <c r="F82" s="119" t="s">
        <v>2440</v>
      </c>
      <c r="G82" s="119">
        <v>0.01</v>
      </c>
      <c r="H82" s="119">
        <v>0.02</v>
      </c>
      <c r="I82" s="126" t="s">
        <v>2520</v>
      </c>
      <c r="J82" s="119">
        <v>0.5</v>
      </c>
      <c r="K82" s="119">
        <v>1</v>
      </c>
      <c r="L82" s="131" t="str">
        <f>IF(B82="","",_xlfn.IFNA(VLOOKUP(B82,查詢!$A$1:$K$490,11,0),"否"))</f>
        <v>是</v>
      </c>
      <c r="M82" s="131" t="str">
        <f>IF(B82="","",_xlfn.IFNA(VLOOKUP(B82,查詢!$A$1:$K$490,10,0),"否"))</f>
        <v>114作測(特化)</v>
      </c>
      <c r="N82" s="124"/>
      <c r="O82" s="66"/>
      <c r="P82" s="129"/>
      <c r="Q82" s="119"/>
      <c r="R82" s="119"/>
      <c r="S82" s="128" t="s">
        <v>2521</v>
      </c>
    </row>
    <row r="83" spans="1:19" s="52" customFormat="1" ht="30" customHeight="1" x14ac:dyDescent="0.25">
      <c r="A83" s="137" t="s">
        <v>2426</v>
      </c>
      <c r="B83" s="137" t="s">
        <v>2427</v>
      </c>
      <c r="C83" s="137" t="s">
        <v>2428</v>
      </c>
      <c r="D83" s="137" t="s">
        <v>2429</v>
      </c>
      <c r="E83" s="130" t="s">
        <v>2516</v>
      </c>
      <c r="F83" s="119" t="s">
        <v>2440</v>
      </c>
      <c r="G83" s="119">
        <v>0.01</v>
      </c>
      <c r="H83" s="119">
        <v>0.02</v>
      </c>
      <c r="I83" s="126" t="s">
        <v>2520</v>
      </c>
      <c r="J83" s="125">
        <v>0.5</v>
      </c>
      <c r="K83" s="125">
        <v>1</v>
      </c>
      <c r="L83" s="131" t="str">
        <f>IF(B83="","",_xlfn.IFNA(VLOOKUP(B83,查詢!$A$1:$K$490,11,0),"否"))</f>
        <v>否</v>
      </c>
      <c r="M83" s="131" t="str">
        <f>IF(B83="","",_xlfn.IFNA(VLOOKUP(B83,查詢!$A$1:$K$490,10,0),"否"))</f>
        <v>否</v>
      </c>
      <c r="N83" s="124"/>
      <c r="O83" s="66"/>
      <c r="P83" s="129"/>
      <c r="Q83" s="119"/>
      <c r="R83" s="119"/>
      <c r="S83" s="128" t="s">
        <v>2521</v>
      </c>
    </row>
    <row r="84" spans="1:19" ht="38.450000000000003" customHeight="1" x14ac:dyDescent="0.25">
      <c r="A84" s="37"/>
      <c r="B84" s="38"/>
      <c r="C84" s="39"/>
      <c r="D84" s="39"/>
      <c r="E84" s="40"/>
      <c r="F84" s="41"/>
      <c r="G84" s="41"/>
      <c r="H84" s="41"/>
      <c r="I84" s="43"/>
      <c r="J84" s="41"/>
      <c r="K84" s="41"/>
      <c r="L84" s="116" t="str">
        <f>IF(B84="","",_xlfn.IFNA(VLOOKUP(B84,查詢!$A$1:$K$490,11,0),"否"))</f>
        <v/>
      </c>
      <c r="M84" s="116" t="str">
        <f>IF(B84="","",_xlfn.IFNA(VLOOKUP(B84,查詢!$A$1:$K$490,10,0),"否"))</f>
        <v/>
      </c>
      <c r="N84" s="120"/>
      <c r="O84" s="93"/>
      <c r="P84" s="94"/>
      <c r="Q84" s="92"/>
      <c r="R84" s="92"/>
      <c r="S84" s="128"/>
    </row>
    <row r="85" spans="1:19" ht="38.450000000000003" customHeight="1" x14ac:dyDescent="0.25">
      <c r="A85" s="37"/>
      <c r="B85" s="38"/>
      <c r="C85" s="39"/>
      <c r="D85" s="39"/>
      <c r="E85" s="40"/>
      <c r="F85" s="41"/>
      <c r="G85" s="41"/>
      <c r="H85" s="41"/>
      <c r="I85" s="43"/>
      <c r="J85" s="41"/>
      <c r="K85" s="41"/>
      <c r="L85" s="116" t="str">
        <f>IF(B85="","",_xlfn.IFNA(VLOOKUP(B85,查詢!$A$1:$K$490,11,0),"否"))</f>
        <v/>
      </c>
      <c r="M85" s="116" t="str">
        <f>IF(B85="","",_xlfn.IFNA(VLOOKUP(B85,查詢!$A$1:$K$490,10,0),"否"))</f>
        <v/>
      </c>
      <c r="N85" s="120"/>
      <c r="O85" s="93"/>
      <c r="P85" s="94"/>
      <c r="Q85" s="92"/>
      <c r="R85" s="92"/>
      <c r="S85" s="128"/>
    </row>
    <row r="86" spans="1:19" ht="38.450000000000003" customHeight="1" x14ac:dyDescent="0.25">
      <c r="A86" s="37"/>
      <c r="B86" s="38"/>
      <c r="C86" s="39"/>
      <c r="D86" s="39"/>
      <c r="E86" s="40"/>
      <c r="F86" s="41"/>
      <c r="G86" s="41"/>
      <c r="H86" s="41"/>
      <c r="I86" s="43"/>
      <c r="J86" s="41"/>
      <c r="K86" s="41"/>
      <c r="L86" s="116" t="str">
        <f>IF(B86="","",_xlfn.IFNA(VLOOKUP(B86,查詢!$A$1:$K$490,11,0),"否"))</f>
        <v/>
      </c>
      <c r="M86" s="116" t="str">
        <f>IF(B86="","",_xlfn.IFNA(VLOOKUP(B86,查詢!$A$1:$K$490,10,0),"否"))</f>
        <v/>
      </c>
      <c r="N86" s="120"/>
      <c r="O86" s="93"/>
      <c r="P86" s="94"/>
      <c r="Q86" s="92"/>
      <c r="R86" s="92"/>
      <c r="S86" s="128"/>
    </row>
    <row r="87" spans="1:19" ht="38.450000000000003" customHeight="1" x14ac:dyDescent="0.25">
      <c r="A87" s="37"/>
      <c r="B87" s="38"/>
      <c r="C87" s="39"/>
      <c r="D87" s="39"/>
      <c r="E87" s="40"/>
      <c r="F87" s="41"/>
      <c r="G87" s="41"/>
      <c r="H87" s="41"/>
      <c r="I87" s="43"/>
      <c r="J87" s="41"/>
      <c r="K87" s="41"/>
      <c r="L87" s="116" t="str">
        <f>IF(B87="","",_xlfn.IFNA(VLOOKUP(B87,查詢!$A$1:$K$490,11,0),"否"))</f>
        <v/>
      </c>
      <c r="M87" s="116" t="str">
        <f>IF(B87="","",_xlfn.IFNA(VLOOKUP(B87,查詢!$A$1:$K$490,10,0),"否"))</f>
        <v/>
      </c>
      <c r="N87" s="120"/>
      <c r="O87" s="93"/>
      <c r="P87" s="94"/>
      <c r="Q87" s="92"/>
      <c r="R87" s="92"/>
      <c r="S87" s="128"/>
    </row>
    <row r="88" spans="1:19" ht="38.450000000000003" customHeight="1" x14ac:dyDescent="0.25">
      <c r="A88" s="37"/>
      <c r="B88" s="38"/>
      <c r="C88" s="39"/>
      <c r="D88" s="39"/>
      <c r="E88" s="40"/>
      <c r="F88" s="41"/>
      <c r="G88" s="41"/>
      <c r="H88" s="41"/>
      <c r="I88" s="43"/>
      <c r="J88" s="41"/>
      <c r="K88" s="41"/>
      <c r="L88" s="116" t="str">
        <f>IF(B88="","",_xlfn.IFNA(VLOOKUP(B88,查詢!$A$1:$K$490,11,0),"否"))</f>
        <v/>
      </c>
      <c r="M88" s="116" t="str">
        <f>IF(B88="","",_xlfn.IFNA(VLOOKUP(B88,查詢!$A$1:$K$490,10,0),"否"))</f>
        <v/>
      </c>
      <c r="N88" s="120"/>
      <c r="O88" s="93"/>
      <c r="P88" s="94"/>
      <c r="Q88" s="92"/>
      <c r="R88" s="92"/>
      <c r="S88" s="128"/>
    </row>
    <row r="89" spans="1:19" ht="38.450000000000003" customHeight="1" x14ac:dyDescent="0.25">
      <c r="A89" s="37"/>
      <c r="B89" s="38"/>
      <c r="C89" s="39"/>
      <c r="D89" s="39"/>
      <c r="E89" s="40"/>
      <c r="F89" s="41"/>
      <c r="G89" s="41"/>
      <c r="H89" s="41"/>
      <c r="I89" s="43"/>
      <c r="J89" s="41"/>
      <c r="K89" s="41"/>
      <c r="L89" s="116" t="str">
        <f>IF(B89="","",_xlfn.IFNA(VLOOKUP(B89,查詢!$A$1:$K$490,11,0),"否"))</f>
        <v/>
      </c>
      <c r="M89" s="116" t="str">
        <f>IF(B89="","",_xlfn.IFNA(VLOOKUP(B89,查詢!$A$1:$K$490,10,0),"否"))</f>
        <v/>
      </c>
      <c r="N89" s="120"/>
      <c r="O89" s="93"/>
      <c r="P89" s="94"/>
      <c r="Q89" s="92"/>
      <c r="R89" s="92"/>
      <c r="S89" s="128"/>
    </row>
    <row r="90" spans="1:19" ht="38.450000000000003" customHeight="1" x14ac:dyDescent="0.25">
      <c r="A90" s="37"/>
      <c r="B90" s="38"/>
      <c r="C90" s="39"/>
      <c r="D90" s="39"/>
      <c r="E90" s="40"/>
      <c r="F90" s="41"/>
      <c r="G90" s="41"/>
      <c r="H90" s="41"/>
      <c r="I90" s="43"/>
      <c r="J90" s="41"/>
      <c r="K90" s="41"/>
      <c r="L90" s="116" t="str">
        <f>IF(B90="","",_xlfn.IFNA(VLOOKUP(B90,查詢!$A$1:$K$490,11,0),"否"))</f>
        <v/>
      </c>
      <c r="M90" s="116" t="str">
        <f>IF(B90="","",_xlfn.IFNA(VLOOKUP(B90,查詢!$A$1:$K$490,10,0),"否"))</f>
        <v/>
      </c>
      <c r="N90" s="120"/>
      <c r="O90" s="93"/>
      <c r="P90" s="94"/>
      <c r="Q90" s="92"/>
      <c r="R90" s="92"/>
      <c r="S90" s="128"/>
    </row>
    <row r="91" spans="1:19" ht="38.450000000000003" customHeight="1" x14ac:dyDescent="0.25">
      <c r="A91" s="37"/>
      <c r="B91" s="38"/>
      <c r="C91" s="39"/>
      <c r="D91" s="39"/>
      <c r="E91" s="40"/>
      <c r="F91" s="41"/>
      <c r="G91" s="41"/>
      <c r="H91" s="41"/>
      <c r="I91" s="43"/>
      <c r="J91" s="41"/>
      <c r="K91" s="41"/>
      <c r="L91" s="116" t="str">
        <f>IF(B91="","",_xlfn.IFNA(VLOOKUP(B91,查詢!$A$1:$K$490,11,0),"否"))</f>
        <v/>
      </c>
      <c r="M91" s="116" t="str">
        <f>IF(B91="","",_xlfn.IFNA(VLOOKUP(B91,查詢!$A$1:$K$490,10,0),"否"))</f>
        <v/>
      </c>
      <c r="N91" s="120"/>
      <c r="O91" s="93"/>
      <c r="P91" s="94"/>
      <c r="Q91" s="92"/>
      <c r="R91" s="92"/>
      <c r="S91" s="128"/>
    </row>
    <row r="92" spans="1:19" ht="38.450000000000003" customHeight="1" x14ac:dyDescent="0.25">
      <c r="A92" s="37"/>
      <c r="B92" s="38"/>
      <c r="C92" s="39"/>
      <c r="D92" s="39"/>
      <c r="E92" s="40"/>
      <c r="F92" s="41"/>
      <c r="G92" s="41"/>
      <c r="H92" s="41"/>
      <c r="I92" s="43"/>
      <c r="J92" s="41"/>
      <c r="K92" s="41"/>
      <c r="L92" s="116" t="str">
        <f>IF(B92="","",_xlfn.IFNA(VLOOKUP(B92,查詢!$A$1:$K$490,11,0),"否"))</f>
        <v/>
      </c>
      <c r="M92" s="116" t="str">
        <f>IF(B92="","",_xlfn.IFNA(VLOOKUP(B92,查詢!$A$1:$K$490,10,0),"否"))</f>
        <v/>
      </c>
      <c r="N92" s="120"/>
      <c r="O92" s="93"/>
      <c r="P92" s="94"/>
      <c r="Q92" s="92"/>
      <c r="R92" s="92"/>
      <c r="S92" s="128"/>
    </row>
    <row r="93" spans="1:19" ht="38.450000000000003" customHeight="1" x14ac:dyDescent="0.25">
      <c r="A93" s="37"/>
      <c r="B93" s="38"/>
      <c r="C93" s="39"/>
      <c r="D93" s="39"/>
      <c r="E93" s="40"/>
      <c r="F93" s="41"/>
      <c r="G93" s="41"/>
      <c r="H93" s="41"/>
      <c r="I93" s="43"/>
      <c r="J93" s="41"/>
      <c r="K93" s="41"/>
      <c r="L93" s="116" t="str">
        <f>IF(B93="","",_xlfn.IFNA(VLOOKUP(B93,查詢!$A$1:$K$490,11,0),"否"))</f>
        <v/>
      </c>
      <c r="M93" s="116" t="str">
        <f>IF(B93="","",_xlfn.IFNA(VLOOKUP(B93,查詢!$A$1:$K$490,10,0),"否"))</f>
        <v/>
      </c>
      <c r="N93" s="120"/>
      <c r="O93" s="93"/>
      <c r="P93" s="94"/>
      <c r="Q93" s="92"/>
      <c r="R93" s="92"/>
      <c r="S93" s="128"/>
    </row>
    <row r="94" spans="1:19" ht="38.450000000000003" customHeight="1" x14ac:dyDescent="0.25">
      <c r="A94" s="37"/>
      <c r="B94" s="38"/>
      <c r="C94" s="39"/>
      <c r="D94" s="39"/>
      <c r="E94" s="40"/>
      <c r="F94" s="41"/>
      <c r="G94" s="41"/>
      <c r="H94" s="41"/>
      <c r="I94" s="43"/>
      <c r="J94" s="41"/>
      <c r="K94" s="41"/>
      <c r="L94" s="116" t="str">
        <f>IF(B94="","",_xlfn.IFNA(VLOOKUP(B94,查詢!$A$1:$K$490,11,0),"否"))</f>
        <v/>
      </c>
      <c r="M94" s="116" t="str">
        <f>IF(B94="","",_xlfn.IFNA(VLOOKUP(B94,查詢!$A$1:$K$490,10,0),"否"))</f>
        <v/>
      </c>
      <c r="N94" s="120"/>
      <c r="O94" s="93"/>
      <c r="P94" s="94"/>
      <c r="Q94" s="92"/>
      <c r="R94" s="92"/>
      <c r="S94" s="128"/>
    </row>
    <row r="95" spans="1:19" ht="38.450000000000003" customHeight="1" x14ac:dyDescent="0.25">
      <c r="A95" s="37"/>
      <c r="B95" s="38"/>
      <c r="C95" s="39"/>
      <c r="D95" s="39"/>
      <c r="E95" s="40"/>
      <c r="F95" s="41"/>
      <c r="G95" s="41"/>
      <c r="H95" s="41"/>
      <c r="I95" s="43"/>
      <c r="J95" s="41"/>
      <c r="K95" s="41"/>
      <c r="L95" s="116" t="str">
        <f>IF(B95="","",_xlfn.IFNA(VLOOKUP(B95,查詢!$A$1:$K$490,11,0),"否"))</f>
        <v/>
      </c>
      <c r="M95" s="116" t="str">
        <f>IF(B95="","",_xlfn.IFNA(VLOOKUP(B95,查詢!$A$1:$K$490,10,0),"否"))</f>
        <v/>
      </c>
      <c r="N95" s="120"/>
      <c r="O95" s="93"/>
      <c r="P95" s="94"/>
      <c r="Q95" s="92"/>
      <c r="R95" s="92"/>
      <c r="S95" s="128"/>
    </row>
    <row r="96" spans="1:19" ht="38.450000000000003" customHeight="1" x14ac:dyDescent="0.25">
      <c r="A96" s="37"/>
      <c r="B96" s="38"/>
      <c r="C96" s="39"/>
      <c r="D96" s="39"/>
      <c r="E96" s="40"/>
      <c r="F96" s="41"/>
      <c r="G96" s="41"/>
      <c r="H96" s="41"/>
      <c r="I96" s="43"/>
      <c r="J96" s="41"/>
      <c r="K96" s="41"/>
      <c r="L96" s="116" t="str">
        <f>IF(B96="","",_xlfn.IFNA(VLOOKUP(B96,查詢!$A$1:$K$490,11,0),"否"))</f>
        <v/>
      </c>
      <c r="M96" s="116" t="str">
        <f>IF(B96="","",_xlfn.IFNA(VLOOKUP(B96,查詢!$A$1:$K$490,10,0),"否"))</f>
        <v/>
      </c>
      <c r="N96" s="120"/>
      <c r="O96" s="93"/>
      <c r="P96" s="94"/>
      <c r="Q96" s="92"/>
      <c r="R96" s="92"/>
      <c r="S96" s="128"/>
    </row>
    <row r="97" spans="1:19" ht="38.450000000000003" customHeight="1" x14ac:dyDescent="0.25">
      <c r="A97" s="37"/>
      <c r="B97" s="38"/>
      <c r="C97" s="39"/>
      <c r="D97" s="39"/>
      <c r="E97" s="40"/>
      <c r="F97" s="41"/>
      <c r="G97" s="41"/>
      <c r="H97" s="41"/>
      <c r="I97" s="43"/>
      <c r="J97" s="41"/>
      <c r="K97" s="41"/>
      <c r="L97" s="116" t="str">
        <f>IF(B97="","",_xlfn.IFNA(VLOOKUP(B97,查詢!$A$1:$K$490,11,0),"否"))</f>
        <v/>
      </c>
      <c r="M97" s="116" t="str">
        <f>IF(B97="","",_xlfn.IFNA(VLOOKUP(B97,查詢!$A$1:$K$490,10,0),"否"))</f>
        <v/>
      </c>
      <c r="N97" s="120"/>
      <c r="O97" s="93"/>
      <c r="P97" s="94"/>
      <c r="Q97" s="92"/>
      <c r="R97" s="92"/>
      <c r="S97" s="128"/>
    </row>
    <row r="98" spans="1:19" ht="38.450000000000003" customHeight="1" x14ac:dyDescent="0.25">
      <c r="A98" s="37"/>
      <c r="B98" s="38"/>
      <c r="C98" s="39"/>
      <c r="D98" s="39"/>
      <c r="E98" s="40"/>
      <c r="F98" s="41"/>
      <c r="G98" s="41"/>
      <c r="H98" s="41"/>
      <c r="I98" s="43"/>
      <c r="J98" s="41"/>
      <c r="K98" s="41"/>
      <c r="L98" s="116" t="str">
        <f>IF(B98="","",_xlfn.IFNA(VLOOKUP(B98,查詢!$A$1:$K$490,11,0),"否"))</f>
        <v/>
      </c>
      <c r="M98" s="116" t="str">
        <f>IF(B98="","",_xlfn.IFNA(VLOOKUP(B98,查詢!$A$1:$K$490,10,0),"否"))</f>
        <v/>
      </c>
      <c r="N98" s="120"/>
      <c r="O98" s="93"/>
      <c r="P98" s="94"/>
      <c r="Q98" s="92"/>
      <c r="R98" s="92"/>
      <c r="S98" s="128"/>
    </row>
    <row r="99" spans="1:19" ht="38.450000000000003" customHeight="1" x14ac:dyDescent="0.25">
      <c r="A99" s="37"/>
      <c r="B99" s="38"/>
      <c r="C99" s="39"/>
      <c r="D99" s="39"/>
      <c r="E99" s="40"/>
      <c r="F99" s="41"/>
      <c r="G99" s="41"/>
      <c r="H99" s="41"/>
      <c r="I99" s="43"/>
      <c r="J99" s="41"/>
      <c r="K99" s="41"/>
      <c r="L99" s="116" t="str">
        <f>IF(B99="","",_xlfn.IFNA(VLOOKUP(B99,查詢!$A$1:$K$490,11,0),"否"))</f>
        <v/>
      </c>
      <c r="M99" s="116" t="str">
        <f>IF(B99="","",_xlfn.IFNA(VLOOKUP(B99,查詢!$A$1:$K$490,10,0),"否"))</f>
        <v/>
      </c>
      <c r="N99" s="120"/>
      <c r="O99" s="93"/>
      <c r="P99" s="94"/>
      <c r="Q99" s="92"/>
      <c r="R99" s="92"/>
      <c r="S99" s="128"/>
    </row>
    <row r="100" spans="1:19" ht="38.450000000000003" customHeight="1" x14ac:dyDescent="0.25">
      <c r="A100" s="37"/>
      <c r="B100" s="38"/>
      <c r="C100" s="39"/>
      <c r="D100" s="39"/>
      <c r="E100" s="40"/>
      <c r="F100" s="41"/>
      <c r="G100" s="41"/>
      <c r="H100" s="41"/>
      <c r="I100" s="43"/>
      <c r="J100" s="41"/>
      <c r="K100" s="41"/>
      <c r="L100" s="116" t="str">
        <f>IF(B100="","",_xlfn.IFNA(VLOOKUP(B100,查詢!$A$1:$K$490,11,0),"否"))</f>
        <v/>
      </c>
      <c r="M100" s="116" t="str">
        <f>IF(B100="","",_xlfn.IFNA(VLOOKUP(B100,查詢!$A$1:$K$490,10,0),"否"))</f>
        <v/>
      </c>
      <c r="N100" s="120"/>
      <c r="O100" s="93"/>
      <c r="P100" s="94"/>
      <c r="Q100" s="92"/>
      <c r="R100" s="92"/>
      <c r="S100" s="128"/>
    </row>
    <row r="101" spans="1:19" ht="38.450000000000003" customHeight="1" x14ac:dyDescent="0.25">
      <c r="A101" s="37"/>
      <c r="B101" s="38"/>
      <c r="C101" s="39"/>
      <c r="D101" s="39"/>
      <c r="E101" s="40"/>
      <c r="F101" s="41"/>
      <c r="G101" s="41"/>
      <c r="H101" s="41"/>
      <c r="I101" s="43"/>
      <c r="J101" s="41"/>
      <c r="K101" s="41"/>
      <c r="L101" s="116" t="str">
        <f>IF(B101="","",_xlfn.IFNA(VLOOKUP(B101,查詢!$A$1:$K$490,11,0),"否"))</f>
        <v/>
      </c>
      <c r="M101" s="116" t="str">
        <f>IF(B101="","",_xlfn.IFNA(VLOOKUP(B101,查詢!$A$1:$K$490,10,0),"否"))</f>
        <v/>
      </c>
      <c r="N101" s="120"/>
      <c r="O101" s="93"/>
      <c r="P101" s="94"/>
      <c r="Q101" s="92"/>
      <c r="R101" s="92"/>
      <c r="S101" s="128"/>
    </row>
    <row r="102" spans="1:19" ht="38.450000000000003" customHeight="1" x14ac:dyDescent="0.25">
      <c r="A102" s="37"/>
      <c r="B102" s="38"/>
      <c r="C102" s="39"/>
      <c r="D102" s="39"/>
      <c r="E102" s="40"/>
      <c r="F102" s="41"/>
      <c r="G102" s="41"/>
      <c r="H102" s="41"/>
      <c r="I102" s="43"/>
      <c r="J102" s="41"/>
      <c r="K102" s="41"/>
      <c r="L102" s="116" t="str">
        <f>IF(B102="","",_xlfn.IFNA(VLOOKUP(B102,查詢!$A$1:$K$490,11,0),"否"))</f>
        <v/>
      </c>
      <c r="M102" s="116" t="str">
        <f>IF(B102="","",_xlfn.IFNA(VLOOKUP(B102,查詢!$A$1:$K$490,10,0),"否"))</f>
        <v/>
      </c>
      <c r="N102" s="120"/>
      <c r="O102" s="93"/>
      <c r="P102" s="94"/>
      <c r="Q102" s="92"/>
      <c r="R102" s="92"/>
      <c r="S102" s="128"/>
    </row>
    <row r="103" spans="1:19" ht="38.450000000000003" customHeight="1" x14ac:dyDescent="0.25">
      <c r="A103" s="37"/>
      <c r="B103" s="38"/>
      <c r="C103" s="39"/>
      <c r="D103" s="39"/>
      <c r="E103" s="40"/>
      <c r="F103" s="41"/>
      <c r="G103" s="41"/>
      <c r="H103" s="41"/>
      <c r="I103" s="43"/>
      <c r="J103" s="41"/>
      <c r="K103" s="41"/>
      <c r="L103" s="89" t="str">
        <f>IF(B103="","",_xlfn.IFNA(VLOOKUP(B103,查詢!$A$1:$K$490,11,0),"否"))</f>
        <v/>
      </c>
      <c r="M103" s="89" t="str">
        <f>IF(B103="","",_xlfn.IFNA(VLOOKUP(B103,查詢!$A$1:$K$490,10,0),"否"))</f>
        <v/>
      </c>
      <c r="N103" s="120"/>
      <c r="O103" s="93"/>
      <c r="P103" s="94"/>
      <c r="Q103" s="92"/>
      <c r="R103" s="92"/>
      <c r="S103" s="128"/>
    </row>
    <row r="104" spans="1:19" ht="38.450000000000003" customHeight="1" x14ac:dyDescent="0.25">
      <c r="A104" s="37"/>
      <c r="B104" s="38"/>
      <c r="C104" s="39"/>
      <c r="D104" s="39"/>
      <c r="E104" s="40"/>
      <c r="F104" s="41"/>
      <c r="G104" s="41"/>
      <c r="H104" s="41"/>
      <c r="I104" s="43"/>
      <c r="J104" s="41"/>
      <c r="K104" s="41"/>
      <c r="L104" s="89" t="str">
        <f>IF(B104="","",_xlfn.IFNA(VLOOKUP(B104,查詢!$A$1:$K$490,11,0),"否"))</f>
        <v/>
      </c>
      <c r="M104" s="89" t="str">
        <f>IF(B104="","",_xlfn.IFNA(VLOOKUP(B104,查詢!$A$1:$K$490,10,0),"否"))</f>
        <v/>
      </c>
      <c r="N104" s="120"/>
      <c r="O104" s="93"/>
      <c r="P104" s="94"/>
      <c r="Q104" s="92"/>
      <c r="R104" s="92"/>
      <c r="S104" s="128"/>
    </row>
    <row r="105" spans="1:19" ht="38.450000000000003" customHeight="1" x14ac:dyDescent="0.25">
      <c r="A105" s="37"/>
      <c r="B105" s="38"/>
      <c r="C105" s="39"/>
      <c r="D105" s="39"/>
      <c r="E105" s="40"/>
      <c r="F105" s="41"/>
      <c r="G105" s="41"/>
      <c r="H105" s="41"/>
      <c r="I105" s="43"/>
      <c r="J105" s="41"/>
      <c r="K105" s="41"/>
      <c r="L105" s="89" t="str">
        <f>IF(B105="","",_xlfn.IFNA(VLOOKUP(B105,查詢!$A$1:$K$490,11,0),"否"))</f>
        <v/>
      </c>
      <c r="M105" s="89" t="str">
        <f>IF(B105="","",_xlfn.IFNA(VLOOKUP(B105,查詢!$A$1:$K$490,10,0),"否"))</f>
        <v/>
      </c>
      <c r="N105" s="120"/>
      <c r="O105" s="93"/>
      <c r="P105" s="94"/>
      <c r="Q105" s="92"/>
      <c r="R105" s="92"/>
      <c r="S105" s="128"/>
    </row>
    <row r="106" spans="1:19" ht="38.450000000000003" customHeight="1" x14ac:dyDescent="0.25">
      <c r="A106" s="37"/>
      <c r="B106" s="38"/>
      <c r="C106" s="39"/>
      <c r="D106" s="39"/>
      <c r="E106" s="40"/>
      <c r="F106" s="41"/>
      <c r="G106" s="41"/>
      <c r="H106" s="41"/>
      <c r="I106" s="43"/>
      <c r="J106" s="41"/>
      <c r="K106" s="41"/>
      <c r="L106" s="89" t="str">
        <f>IF(B106="","",_xlfn.IFNA(VLOOKUP(B106,查詢!$A$1:$K$490,11,0),"否"))</f>
        <v/>
      </c>
      <c r="M106" s="89" t="str">
        <f>IF(B106="","",_xlfn.IFNA(VLOOKUP(B106,查詢!$A$1:$K$490,10,0),"否"))</f>
        <v/>
      </c>
      <c r="N106" s="120"/>
      <c r="O106" s="93"/>
      <c r="P106" s="94"/>
      <c r="Q106" s="92"/>
      <c r="R106" s="92"/>
      <c r="S106" s="128"/>
    </row>
    <row r="107" spans="1:19" ht="38.450000000000003" customHeight="1" x14ac:dyDescent="0.25"/>
    <row r="108" spans="1:19" ht="38.450000000000003" customHeight="1" x14ac:dyDescent="0.25"/>
    <row r="109" spans="1:19" ht="38.450000000000003" customHeight="1" x14ac:dyDescent="0.25"/>
    <row r="110" spans="1:19" ht="38.450000000000003" customHeight="1" x14ac:dyDescent="0.25"/>
    <row r="111" spans="1:19" ht="38.450000000000003" customHeight="1" x14ac:dyDescent="0.25"/>
    <row r="112" spans="1:19" ht="38.450000000000003" customHeight="1" x14ac:dyDescent="0.25"/>
    <row r="113" ht="38.450000000000003" customHeight="1" x14ac:dyDescent="0.25"/>
    <row r="114" ht="38.450000000000003" customHeight="1" x14ac:dyDescent="0.25"/>
    <row r="115" ht="38.450000000000003" customHeight="1" x14ac:dyDescent="0.25"/>
    <row r="116" ht="38.450000000000003" customHeight="1" x14ac:dyDescent="0.25"/>
    <row r="117" ht="38.450000000000003" customHeight="1" x14ac:dyDescent="0.25"/>
    <row r="118" ht="38.450000000000003" customHeight="1" x14ac:dyDescent="0.25"/>
    <row r="119" ht="38.450000000000003" customHeight="1" x14ac:dyDescent="0.25"/>
    <row r="120" ht="38.450000000000003" customHeight="1" x14ac:dyDescent="0.25"/>
    <row r="121" ht="38.450000000000003" customHeight="1" x14ac:dyDescent="0.25"/>
    <row r="122" ht="38.450000000000003" customHeight="1" x14ac:dyDescent="0.25"/>
    <row r="123" ht="38.450000000000003" customHeight="1" x14ac:dyDescent="0.25"/>
    <row r="124" ht="38.450000000000003" customHeight="1" x14ac:dyDescent="0.25"/>
    <row r="125" ht="38.450000000000003" customHeight="1" x14ac:dyDescent="0.25"/>
    <row r="126" ht="38.450000000000003" customHeight="1" x14ac:dyDescent="0.25"/>
    <row r="127" ht="38.450000000000003" customHeight="1" x14ac:dyDescent="0.25"/>
    <row r="128" ht="38.450000000000003" customHeight="1" x14ac:dyDescent="0.25"/>
    <row r="129" ht="38.450000000000003" customHeight="1" x14ac:dyDescent="0.25"/>
    <row r="130" ht="38.450000000000003" customHeight="1" x14ac:dyDescent="0.25"/>
    <row r="131" ht="38.450000000000003" customHeight="1" x14ac:dyDescent="0.25"/>
    <row r="132" ht="38.450000000000003" customHeight="1" x14ac:dyDescent="0.25"/>
    <row r="133" ht="38.450000000000003" customHeight="1" x14ac:dyDescent="0.25"/>
    <row r="134" ht="38.450000000000003" customHeight="1" x14ac:dyDescent="0.25"/>
    <row r="135" ht="38.450000000000003" customHeight="1" x14ac:dyDescent="0.25"/>
    <row r="136" ht="38.450000000000003" customHeight="1" x14ac:dyDescent="0.25"/>
    <row r="137" ht="38.450000000000003" customHeight="1" x14ac:dyDescent="0.25"/>
    <row r="138" ht="38.450000000000003" customHeight="1" x14ac:dyDescent="0.25"/>
    <row r="139" ht="38.450000000000003" customHeight="1" x14ac:dyDescent="0.25"/>
    <row r="140" ht="38.450000000000003" customHeight="1" x14ac:dyDescent="0.25"/>
    <row r="141" ht="38.450000000000003" customHeight="1" x14ac:dyDescent="0.25"/>
    <row r="142" ht="38.450000000000003" customHeight="1" x14ac:dyDescent="0.25"/>
    <row r="143" ht="38.450000000000003" customHeight="1" x14ac:dyDescent="0.25"/>
    <row r="144" ht="38.450000000000003" customHeight="1" x14ac:dyDescent="0.25"/>
    <row r="145" ht="38.450000000000003" customHeight="1" x14ac:dyDescent="0.25"/>
    <row r="146" ht="38.450000000000003" customHeight="1" x14ac:dyDescent="0.25"/>
    <row r="147" ht="38.450000000000003" customHeight="1" x14ac:dyDescent="0.25"/>
    <row r="148" ht="38.450000000000003" customHeight="1" x14ac:dyDescent="0.25"/>
    <row r="149" ht="38.450000000000003" customHeight="1" x14ac:dyDescent="0.25"/>
    <row r="150" ht="38.450000000000003" customHeight="1" x14ac:dyDescent="0.25"/>
    <row r="151" ht="38.450000000000003" customHeight="1" x14ac:dyDescent="0.25"/>
    <row r="152" ht="38.450000000000003" customHeight="1" x14ac:dyDescent="0.25"/>
    <row r="153" ht="38.450000000000003" customHeight="1" x14ac:dyDescent="0.25"/>
    <row r="154" ht="38.450000000000003" customHeight="1" x14ac:dyDescent="0.25"/>
    <row r="155" ht="38.450000000000003" customHeight="1" x14ac:dyDescent="0.25"/>
    <row r="156" ht="38.450000000000003" customHeight="1" x14ac:dyDescent="0.25"/>
    <row r="157" ht="38.450000000000003" customHeight="1" x14ac:dyDescent="0.25"/>
    <row r="158" ht="38.450000000000003" customHeight="1" x14ac:dyDescent="0.25"/>
    <row r="159" ht="38.450000000000003" customHeight="1" x14ac:dyDescent="0.25"/>
    <row r="160" ht="38.450000000000003" customHeight="1" x14ac:dyDescent="0.25"/>
    <row r="161" ht="38.450000000000003" customHeight="1" x14ac:dyDescent="0.25"/>
    <row r="162" ht="38.450000000000003" customHeight="1" x14ac:dyDescent="0.25"/>
    <row r="163" ht="38.450000000000003" customHeight="1" x14ac:dyDescent="0.25"/>
    <row r="164" ht="38.450000000000003" customHeight="1" x14ac:dyDescent="0.25"/>
    <row r="165" ht="38.450000000000003" customHeight="1" x14ac:dyDescent="0.25"/>
    <row r="166" ht="38.450000000000003" customHeight="1" x14ac:dyDescent="0.25"/>
    <row r="167" ht="38.450000000000003" customHeight="1" x14ac:dyDescent="0.25"/>
    <row r="168" ht="38.450000000000003" customHeight="1" x14ac:dyDescent="0.25"/>
    <row r="169" ht="38.450000000000003" customHeight="1" x14ac:dyDescent="0.25"/>
    <row r="170" ht="38.450000000000003" customHeight="1" x14ac:dyDescent="0.25"/>
    <row r="171" ht="38.450000000000003" customHeight="1" x14ac:dyDescent="0.25"/>
    <row r="172" ht="38.450000000000003" customHeight="1" x14ac:dyDescent="0.25"/>
    <row r="173" ht="38.450000000000003" customHeight="1" x14ac:dyDescent="0.25"/>
    <row r="174" ht="38.450000000000003" customHeight="1" x14ac:dyDescent="0.25"/>
    <row r="175" ht="38.450000000000003" customHeight="1" x14ac:dyDescent="0.25"/>
    <row r="176" ht="38.450000000000003" customHeight="1" x14ac:dyDescent="0.25"/>
    <row r="177" ht="38.450000000000003" customHeight="1" x14ac:dyDescent="0.25"/>
    <row r="178" ht="38.450000000000003" customHeight="1" x14ac:dyDescent="0.25"/>
    <row r="179" ht="38.450000000000003" customHeight="1" x14ac:dyDescent="0.25"/>
    <row r="180" ht="38.450000000000003" customHeight="1" x14ac:dyDescent="0.25"/>
    <row r="181" ht="38.450000000000003" customHeight="1" x14ac:dyDescent="0.25"/>
    <row r="182" ht="38.450000000000003" customHeight="1" x14ac:dyDescent="0.25"/>
    <row r="183" ht="38.450000000000003" customHeight="1" x14ac:dyDescent="0.25"/>
    <row r="184" ht="38.450000000000003" customHeight="1" x14ac:dyDescent="0.25"/>
    <row r="185" ht="38.450000000000003" customHeight="1" x14ac:dyDescent="0.25"/>
    <row r="186" ht="38.450000000000003" customHeight="1" x14ac:dyDescent="0.25"/>
    <row r="187" ht="38.450000000000003" customHeight="1" x14ac:dyDescent="0.25"/>
    <row r="188" ht="38.450000000000003" customHeight="1" x14ac:dyDescent="0.25"/>
    <row r="189" ht="38.450000000000003" customHeight="1" x14ac:dyDescent="0.25"/>
    <row r="190" ht="38.450000000000003" customHeight="1" x14ac:dyDescent="0.25"/>
    <row r="191" ht="38.450000000000003" customHeight="1" x14ac:dyDescent="0.25"/>
    <row r="192" ht="38.450000000000003" customHeight="1" x14ac:dyDescent="0.25"/>
    <row r="193" ht="38.450000000000003" customHeight="1" x14ac:dyDescent="0.25"/>
    <row r="194" ht="38.450000000000003" customHeight="1" x14ac:dyDescent="0.25"/>
    <row r="195" ht="38.450000000000003" customHeight="1" x14ac:dyDescent="0.25"/>
    <row r="196" ht="38.450000000000003" customHeight="1" x14ac:dyDescent="0.25"/>
    <row r="197" ht="38.450000000000003" customHeight="1" x14ac:dyDescent="0.25"/>
    <row r="198" ht="38.450000000000003" customHeight="1" x14ac:dyDescent="0.25"/>
    <row r="199" ht="38.450000000000003" customHeight="1" x14ac:dyDescent="0.25"/>
    <row r="200" ht="38.450000000000003" customHeight="1" x14ac:dyDescent="0.25"/>
    <row r="201" ht="38.450000000000003" customHeight="1" x14ac:dyDescent="0.25"/>
    <row r="202" ht="38.450000000000003" customHeight="1" x14ac:dyDescent="0.25"/>
    <row r="203" ht="38.450000000000003" customHeight="1" x14ac:dyDescent="0.25"/>
    <row r="204" ht="38.450000000000003" customHeight="1" x14ac:dyDescent="0.25"/>
    <row r="205" ht="38.450000000000003" customHeight="1" x14ac:dyDescent="0.25"/>
    <row r="206" ht="38.450000000000003" customHeight="1" x14ac:dyDescent="0.25"/>
    <row r="207" ht="38.450000000000003" customHeight="1" x14ac:dyDescent="0.25"/>
    <row r="208" ht="38.450000000000003" customHeight="1" x14ac:dyDescent="0.25"/>
    <row r="209" ht="38.450000000000003" customHeight="1" x14ac:dyDescent="0.25"/>
    <row r="210" ht="38.450000000000003" customHeight="1" x14ac:dyDescent="0.25"/>
    <row r="211" ht="38.450000000000003" customHeight="1" x14ac:dyDescent="0.25"/>
    <row r="212" ht="38.450000000000003" customHeight="1" x14ac:dyDescent="0.25"/>
    <row r="213" ht="38.450000000000003" customHeight="1" x14ac:dyDescent="0.25"/>
    <row r="214" ht="38.450000000000003" customHeight="1" x14ac:dyDescent="0.25"/>
    <row r="215" ht="38.450000000000003" customHeight="1" x14ac:dyDescent="0.25"/>
    <row r="216" ht="38.450000000000003" customHeight="1" x14ac:dyDescent="0.25"/>
    <row r="217" ht="38.450000000000003" customHeight="1" x14ac:dyDescent="0.25"/>
    <row r="218" ht="38.450000000000003" customHeight="1" x14ac:dyDescent="0.25"/>
    <row r="219" ht="38.450000000000003" customHeight="1" x14ac:dyDescent="0.25"/>
    <row r="220" ht="38.450000000000003" customHeight="1" x14ac:dyDescent="0.25"/>
    <row r="221" ht="38.450000000000003" customHeight="1" x14ac:dyDescent="0.25"/>
    <row r="222" ht="38.450000000000003" customHeight="1" x14ac:dyDescent="0.25"/>
    <row r="223" ht="38.450000000000003" customHeight="1" x14ac:dyDescent="0.25"/>
    <row r="224" ht="38.450000000000003" customHeight="1" x14ac:dyDescent="0.25"/>
    <row r="225" ht="38.450000000000003" customHeight="1" x14ac:dyDescent="0.25"/>
    <row r="226" ht="38.450000000000003" customHeight="1" x14ac:dyDescent="0.25"/>
    <row r="227" ht="38.450000000000003" customHeight="1" x14ac:dyDescent="0.25"/>
    <row r="228" ht="38.450000000000003" customHeight="1" x14ac:dyDescent="0.25"/>
    <row r="229" ht="38.450000000000003" customHeight="1" x14ac:dyDescent="0.25"/>
    <row r="230" ht="38.450000000000003" customHeight="1" x14ac:dyDescent="0.25"/>
    <row r="231" ht="38.450000000000003" customHeight="1" x14ac:dyDescent="0.25"/>
    <row r="232" ht="38.450000000000003" customHeight="1" x14ac:dyDescent="0.25"/>
    <row r="233" ht="38.450000000000003" customHeight="1" x14ac:dyDescent="0.25"/>
    <row r="234" ht="38.450000000000003" customHeight="1" x14ac:dyDescent="0.25"/>
    <row r="235" ht="38.450000000000003" customHeight="1" x14ac:dyDescent="0.25"/>
    <row r="236" ht="38.450000000000003" customHeight="1" x14ac:dyDescent="0.25"/>
    <row r="237" ht="38.450000000000003" customHeight="1" x14ac:dyDescent="0.25"/>
    <row r="238" ht="38.450000000000003" customHeight="1" x14ac:dyDescent="0.25"/>
    <row r="239" ht="38.450000000000003" customHeight="1" x14ac:dyDescent="0.25"/>
    <row r="240" ht="38.450000000000003" customHeight="1" x14ac:dyDescent="0.25"/>
    <row r="241" ht="38.450000000000003" customHeight="1" x14ac:dyDescent="0.25"/>
    <row r="242" ht="38.450000000000003" customHeight="1" x14ac:dyDescent="0.25"/>
    <row r="243" ht="38.450000000000003" customHeight="1" x14ac:dyDescent="0.25"/>
    <row r="244" ht="38.450000000000003" customHeight="1" x14ac:dyDescent="0.25"/>
    <row r="245" ht="38.450000000000003" customHeight="1" x14ac:dyDescent="0.25"/>
    <row r="246" ht="38.450000000000003" customHeight="1" x14ac:dyDescent="0.25"/>
    <row r="247" ht="38.450000000000003" customHeight="1" x14ac:dyDescent="0.25"/>
    <row r="248" ht="38.450000000000003" customHeight="1" x14ac:dyDescent="0.25"/>
    <row r="249" ht="38.450000000000003" customHeight="1" x14ac:dyDescent="0.25"/>
    <row r="250" ht="38.450000000000003" customHeight="1" x14ac:dyDescent="0.25"/>
    <row r="251" ht="38.450000000000003" customHeight="1" x14ac:dyDescent="0.25"/>
    <row r="252" ht="38.450000000000003" customHeight="1" x14ac:dyDescent="0.25"/>
    <row r="253" ht="38.450000000000003" customHeight="1" x14ac:dyDescent="0.25"/>
    <row r="254" ht="38.450000000000003" customHeight="1" x14ac:dyDescent="0.25"/>
    <row r="255" ht="38.450000000000003" customHeight="1" x14ac:dyDescent="0.25"/>
    <row r="256" ht="38.450000000000003" customHeight="1" x14ac:dyDescent="0.25"/>
    <row r="257" ht="38.450000000000003" customHeight="1" x14ac:dyDescent="0.25"/>
    <row r="258" ht="38.450000000000003" customHeight="1" x14ac:dyDescent="0.25"/>
    <row r="259" ht="38.450000000000003" customHeight="1" x14ac:dyDescent="0.25"/>
    <row r="260" ht="38.450000000000003" customHeight="1" x14ac:dyDescent="0.25"/>
    <row r="261" ht="38.450000000000003" customHeight="1" x14ac:dyDescent="0.25"/>
    <row r="262" ht="38.450000000000003" customHeight="1" x14ac:dyDescent="0.25"/>
    <row r="263" ht="38.450000000000003" customHeight="1" x14ac:dyDescent="0.25"/>
    <row r="264" ht="38.450000000000003" customHeight="1" x14ac:dyDescent="0.25"/>
    <row r="265" ht="38.450000000000003" customHeight="1" x14ac:dyDescent="0.25"/>
    <row r="266" ht="38.450000000000003" customHeight="1" x14ac:dyDescent="0.25"/>
    <row r="267" ht="38.450000000000003" customHeight="1" x14ac:dyDescent="0.25"/>
    <row r="268" ht="38.450000000000003" customHeight="1" x14ac:dyDescent="0.25"/>
    <row r="269" ht="38.450000000000003" customHeight="1" x14ac:dyDescent="0.25"/>
    <row r="270" ht="38.450000000000003" customHeight="1" x14ac:dyDescent="0.25"/>
    <row r="271" ht="38.450000000000003" customHeight="1" x14ac:dyDescent="0.25"/>
    <row r="272" ht="38.450000000000003" customHeight="1" x14ac:dyDescent="0.25"/>
    <row r="273" ht="38.450000000000003" customHeight="1" x14ac:dyDescent="0.25"/>
    <row r="274" ht="38.450000000000003" customHeight="1" x14ac:dyDescent="0.25"/>
    <row r="275" ht="38.450000000000003" customHeight="1" x14ac:dyDescent="0.25"/>
    <row r="276" ht="38.450000000000003" customHeight="1" x14ac:dyDescent="0.25"/>
    <row r="277" ht="38.450000000000003" customHeight="1" x14ac:dyDescent="0.25"/>
    <row r="278" ht="38.450000000000003" customHeight="1" x14ac:dyDescent="0.25"/>
    <row r="279" ht="38.450000000000003" customHeight="1" x14ac:dyDescent="0.25"/>
    <row r="280" ht="38.450000000000003" customHeight="1" x14ac:dyDescent="0.25"/>
    <row r="281" ht="38.450000000000003" customHeight="1" x14ac:dyDescent="0.25"/>
    <row r="282" ht="38.450000000000003" customHeight="1" x14ac:dyDescent="0.25"/>
    <row r="283" ht="38.450000000000003" customHeight="1" x14ac:dyDescent="0.25"/>
    <row r="284" ht="38.450000000000003" customHeight="1" x14ac:dyDescent="0.25"/>
    <row r="285" ht="38.450000000000003" customHeight="1" x14ac:dyDescent="0.25"/>
    <row r="286" ht="38.450000000000003" customHeight="1" x14ac:dyDescent="0.25"/>
    <row r="287" ht="38.450000000000003" customHeight="1" x14ac:dyDescent="0.25"/>
    <row r="288" ht="38.450000000000003" customHeight="1" x14ac:dyDescent="0.25"/>
    <row r="289" ht="38.450000000000003" customHeight="1" x14ac:dyDescent="0.25"/>
    <row r="290" ht="38.450000000000003" customHeight="1" x14ac:dyDescent="0.25"/>
    <row r="291" ht="38.450000000000003" customHeight="1" x14ac:dyDescent="0.25"/>
    <row r="292" ht="38.450000000000003" customHeight="1" x14ac:dyDescent="0.25"/>
    <row r="293" ht="38.450000000000003" customHeight="1" x14ac:dyDescent="0.25"/>
    <row r="294" ht="38.450000000000003" customHeight="1" x14ac:dyDescent="0.25"/>
    <row r="295" ht="38.450000000000003" customHeight="1" x14ac:dyDescent="0.25"/>
    <row r="296" ht="38.450000000000003" customHeight="1" x14ac:dyDescent="0.25"/>
    <row r="297" ht="38.450000000000003" customHeight="1" x14ac:dyDescent="0.25"/>
    <row r="298" ht="38.450000000000003" customHeight="1" x14ac:dyDescent="0.25"/>
    <row r="299" ht="38.450000000000003" customHeight="1" x14ac:dyDescent="0.25"/>
    <row r="300" ht="38.450000000000003" customHeight="1" x14ac:dyDescent="0.25"/>
    <row r="301" ht="38.450000000000003" customHeight="1" x14ac:dyDescent="0.25"/>
  </sheetData>
  <sheetProtection formatCells="0" formatColumns="0" formatRows="0" insertColumns="0" insertRows="0" insertHyperlinks="0" deleteColumns="0" deleteRows="0" sort="0" autoFilter="0" pivotTables="0"/>
  <protectedRanges>
    <protectedRange algorithmName="SHA-512" hashValue="MsdeLZes/foR3D0L9FXhhrq0BfOee+HeVxMJ9G2AYr6THE9fheW5nyUzlia5UkYCSr1WySi7y9AT9m1uhLdh8A==" saltValue="nDK5F8gl0Fo69XRnAxrqlA==" spinCount="100000" sqref="L12:M106" name="容許濃度"/>
  </protectedRanges>
  <dataConsolidate/>
  <mergeCells count="8">
    <mergeCell ref="L3:S3"/>
    <mergeCell ref="A1:S1"/>
    <mergeCell ref="L5:S5"/>
    <mergeCell ref="L4:S4"/>
    <mergeCell ref="A4:K4"/>
    <mergeCell ref="G5:H5"/>
    <mergeCell ref="B5:F5"/>
    <mergeCell ref="I5:K5"/>
  </mergeCells>
  <phoneticPr fontId="2" type="noConversion"/>
  <dataValidations count="2">
    <dataValidation type="list" allowBlank="1" showInputMessage="1" showErrorMessage="1" sqref="S6" xr:uid="{36211A1A-7638-468F-8658-CD9BBBCEA748}">
      <formula1>作業型態</formula1>
    </dataValidation>
    <dataValidation type="list" allowBlank="1" showInputMessage="1" showErrorMessage="1" sqref="P6:P86" xr:uid="{AA25F074-D439-429C-A038-31A88736A0E8}">
      <formula1>INDIRECT($N6)</formula1>
    </dataValidation>
  </dataValidations>
  <pageMargins left="0.23622047244094491" right="0.23622047244094491" top="0.55118110236220474" bottom="0.55118110236220474" header="0.31496062992125984" footer="0.31496062992125984"/>
  <pageSetup paperSize="9" scale="64" fitToHeight="0" orientation="landscape" r:id="rId1"/>
  <headerFooter>
    <oddHeader xml:space="preserve">&amp;C              </oddHeader>
    <oddFooter>&amp;C&amp;P</oddFoot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687D2167-8C72-4656-A7B6-BBF5FCAE9C8C}">
          <x14:formula1>
            <xm:f>下拉選單!$A$2:$A$7</xm:f>
          </x14:formula1>
          <xm:sqref>N6:N1048576</xm:sqref>
        </x14:dataValidation>
        <x14:dataValidation type="list" allowBlank="1" showInputMessage="1" showErrorMessage="1" xr:uid="{5147B65C-BC60-4BEC-AD41-E664C4A798D4}">
          <x14:formula1>
            <xm:f>下拉選單!$C$2:$C$6</xm:f>
          </x14:formula1>
          <xm:sqref>S107:S1048576</xm:sqref>
        </x14:dataValidation>
        <x14:dataValidation type="list" allowBlank="1" showInputMessage="1" showErrorMessage="1" xr:uid="{3E5B97FD-8DE6-41A3-816B-CE46E462AFAD}">
          <x14:formula1>
            <xm:f>下拉選單!$A$2:$A$6</xm:f>
          </x14:formula1>
          <xm:sqref>P6:P1048576</xm:sqref>
        </x14:dataValidation>
        <x14:dataValidation type="list" allowBlank="1" showInputMessage="1" showErrorMessage="1" xr:uid="{55307349-E524-4DF8-971E-30C60CC093F1}">
          <x14:formula1>
            <xm:f>下拉選單!$C$2:$C$7</xm:f>
          </x14:formula1>
          <xm:sqref>S7:S106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8BC3-3A44-4037-90AB-0D639BAE1813}">
  <sheetPr codeName="工作表1">
    <tabColor rgb="FFCCFFFF"/>
  </sheetPr>
  <dimension ref="A1:N15"/>
  <sheetViews>
    <sheetView zoomScale="92" zoomScaleNormal="92" workbookViewId="0">
      <selection activeCell="C19" sqref="C19"/>
    </sheetView>
  </sheetViews>
  <sheetFormatPr defaultColWidth="8.875" defaultRowHeight="18.75" x14ac:dyDescent="0.25"/>
  <cols>
    <col min="1" max="1" width="21.25" style="70" customWidth="1"/>
    <col min="2" max="2" width="18.625" style="60" customWidth="1"/>
    <col min="3" max="3" width="27.625" style="60" customWidth="1"/>
    <col min="4" max="4" width="12.25" style="60" customWidth="1"/>
    <col min="5" max="5" width="13" style="60" customWidth="1"/>
    <col min="6" max="6" width="13.125" style="60" customWidth="1"/>
    <col min="7" max="7" width="11.625" style="60" customWidth="1"/>
    <col min="8" max="8" width="26.5" style="60" customWidth="1"/>
    <col min="9" max="9" width="18.25" style="60" customWidth="1"/>
    <col min="10" max="16384" width="8.875" style="60"/>
  </cols>
  <sheetData>
    <row r="1" spans="1:14" x14ac:dyDescent="0.25">
      <c r="A1" s="138" t="s">
        <v>2162</v>
      </c>
      <c r="B1" s="139"/>
      <c r="C1" s="139"/>
      <c r="D1" s="139"/>
      <c r="E1" s="139"/>
      <c r="F1" s="139"/>
      <c r="G1" s="139"/>
      <c r="H1" s="139"/>
      <c r="I1" s="139"/>
      <c r="J1" s="139"/>
      <c r="K1" s="139"/>
      <c r="L1" s="139"/>
      <c r="M1" s="139"/>
      <c r="N1" s="139"/>
    </row>
    <row r="2" spans="1:14" ht="39" customHeight="1" x14ac:dyDescent="0.25">
      <c r="A2" s="140" t="s">
        <v>2014</v>
      </c>
      <c r="B2" s="141" t="s">
        <v>2116</v>
      </c>
      <c r="C2" s="141" t="s">
        <v>2010</v>
      </c>
      <c r="D2" s="141" t="s">
        <v>2015</v>
      </c>
      <c r="E2" s="141" t="s">
        <v>2117</v>
      </c>
      <c r="F2" s="141" t="s">
        <v>2118</v>
      </c>
      <c r="G2" s="141" t="s">
        <v>2119</v>
      </c>
      <c r="H2" s="141" t="s">
        <v>2012</v>
      </c>
      <c r="I2" s="141" t="s">
        <v>2016</v>
      </c>
      <c r="J2" s="141" t="s">
        <v>2011</v>
      </c>
      <c r="K2" s="139"/>
      <c r="L2" s="139"/>
      <c r="M2" s="139"/>
      <c r="N2" s="139"/>
    </row>
    <row r="3" spans="1:14" x14ac:dyDescent="0.25">
      <c r="A3" s="138" t="s">
        <v>2103</v>
      </c>
      <c r="B3" s="139" t="s">
        <v>2017</v>
      </c>
      <c r="C3" s="139" t="s">
        <v>2018</v>
      </c>
      <c r="D3" s="139" t="s">
        <v>2019</v>
      </c>
      <c r="E3" s="139" t="s">
        <v>2019</v>
      </c>
      <c r="F3" s="139"/>
      <c r="G3" s="139"/>
      <c r="H3" s="139" t="s">
        <v>2020</v>
      </c>
      <c r="I3" s="139" t="s">
        <v>2021</v>
      </c>
      <c r="J3" s="139" t="s">
        <v>2022</v>
      </c>
      <c r="K3" s="139"/>
      <c r="L3" s="139"/>
      <c r="M3" s="139"/>
      <c r="N3" s="139"/>
    </row>
    <row r="4" spans="1:14" x14ac:dyDescent="0.25">
      <c r="A4" s="138" t="s">
        <v>2104</v>
      </c>
      <c r="B4" s="139" t="s">
        <v>2023</v>
      </c>
      <c r="C4" s="139" t="s">
        <v>2024</v>
      </c>
      <c r="D4" s="139" t="s">
        <v>2025</v>
      </c>
      <c r="E4" s="139" t="s">
        <v>2026</v>
      </c>
      <c r="F4" s="139"/>
      <c r="G4" s="139"/>
      <c r="H4" s="139" t="s">
        <v>2027</v>
      </c>
      <c r="I4" s="139"/>
      <c r="J4" s="139" t="s">
        <v>2028</v>
      </c>
      <c r="K4" s="139"/>
      <c r="L4" s="139"/>
      <c r="M4" s="139"/>
      <c r="N4" s="139"/>
    </row>
    <row r="5" spans="1:14" x14ac:dyDescent="0.25">
      <c r="A5" s="138" t="s">
        <v>2105</v>
      </c>
      <c r="B5" s="139" t="s">
        <v>2029</v>
      </c>
      <c r="C5" s="139" t="s">
        <v>2030</v>
      </c>
      <c r="D5" s="139" t="s">
        <v>2031</v>
      </c>
      <c r="E5" s="139" t="s">
        <v>2032</v>
      </c>
      <c r="F5" s="139"/>
      <c r="G5" s="139"/>
      <c r="H5" s="139" t="s">
        <v>2033</v>
      </c>
      <c r="I5" s="139" t="s">
        <v>2034</v>
      </c>
      <c r="J5" s="139" t="s">
        <v>2035</v>
      </c>
      <c r="K5" s="139"/>
      <c r="L5" s="139"/>
      <c r="M5" s="139"/>
      <c r="N5" s="139"/>
    </row>
    <row r="6" spans="1:14" x14ac:dyDescent="0.25">
      <c r="A6" s="138" t="s">
        <v>2106</v>
      </c>
      <c r="B6" s="139" t="s">
        <v>2036</v>
      </c>
      <c r="C6" s="139" t="s">
        <v>2037</v>
      </c>
      <c r="D6" s="139" t="s">
        <v>2038</v>
      </c>
      <c r="E6" s="139" t="s">
        <v>2039</v>
      </c>
      <c r="F6" s="139"/>
      <c r="G6" s="139"/>
      <c r="H6" s="139" t="s">
        <v>2040</v>
      </c>
      <c r="I6" s="139" t="s">
        <v>2041</v>
      </c>
      <c r="J6" s="139" t="s">
        <v>2042</v>
      </c>
      <c r="K6" s="139"/>
      <c r="L6" s="139"/>
      <c r="M6" s="139"/>
      <c r="N6" s="139"/>
    </row>
    <row r="7" spans="1:14" x14ac:dyDescent="0.25">
      <c r="A7" s="138" t="s">
        <v>2107</v>
      </c>
      <c r="B7" s="139" t="s">
        <v>2043</v>
      </c>
      <c r="C7" s="139" t="s">
        <v>2439</v>
      </c>
      <c r="D7" s="139" t="s">
        <v>2044</v>
      </c>
      <c r="E7" s="139" t="s">
        <v>2045</v>
      </c>
      <c r="F7" s="139"/>
      <c r="G7" s="139"/>
      <c r="H7" s="139" t="s">
        <v>2046</v>
      </c>
      <c r="I7" s="139"/>
      <c r="J7" s="139" t="s">
        <v>2047</v>
      </c>
      <c r="K7" s="139"/>
      <c r="L7" s="139"/>
      <c r="M7" s="139"/>
      <c r="N7" s="139"/>
    </row>
    <row r="8" spans="1:14" x14ac:dyDescent="0.25">
      <c r="A8" s="138" t="s">
        <v>2108</v>
      </c>
      <c r="B8" s="139" t="s">
        <v>2048</v>
      </c>
      <c r="C8" s="139" t="s">
        <v>2049</v>
      </c>
      <c r="D8" s="139" t="s">
        <v>2050</v>
      </c>
      <c r="E8" s="139" t="s">
        <v>2051</v>
      </c>
      <c r="F8" s="139"/>
      <c r="G8" s="139"/>
      <c r="H8" s="139" t="s">
        <v>2052</v>
      </c>
      <c r="I8" s="139" t="s">
        <v>2053</v>
      </c>
      <c r="J8" s="139" t="s">
        <v>2054</v>
      </c>
      <c r="K8" s="139"/>
      <c r="L8" s="139"/>
      <c r="M8" s="139"/>
      <c r="N8" s="139"/>
    </row>
    <row r="9" spans="1:14" x14ac:dyDescent="0.25">
      <c r="A9" s="138" t="s">
        <v>2109</v>
      </c>
      <c r="B9" s="139" t="s">
        <v>2055</v>
      </c>
      <c r="C9" s="139" t="s">
        <v>2056</v>
      </c>
      <c r="D9" s="139" t="s">
        <v>2057</v>
      </c>
      <c r="E9" s="139" t="s">
        <v>2058</v>
      </c>
      <c r="F9" s="139"/>
      <c r="G9" s="139"/>
      <c r="H9" s="139" t="s">
        <v>2059</v>
      </c>
      <c r="I9" s="139" t="s">
        <v>2060</v>
      </c>
      <c r="J9" s="139" t="s">
        <v>2061</v>
      </c>
      <c r="K9" s="139"/>
      <c r="L9" s="139"/>
      <c r="M9" s="139"/>
      <c r="N9" s="139"/>
    </row>
    <row r="10" spans="1:14" x14ac:dyDescent="0.25">
      <c r="A10" s="138" t="s">
        <v>2110</v>
      </c>
      <c r="B10" s="139" t="s">
        <v>2062</v>
      </c>
      <c r="C10" s="139" t="s">
        <v>2063</v>
      </c>
      <c r="D10" s="139" t="s">
        <v>2064</v>
      </c>
      <c r="E10" s="139" t="s">
        <v>2065</v>
      </c>
      <c r="F10" s="139"/>
      <c r="G10" s="139"/>
      <c r="H10" s="139" t="s">
        <v>2066</v>
      </c>
      <c r="I10" s="139"/>
      <c r="J10" s="139" t="s">
        <v>2067</v>
      </c>
      <c r="K10" s="139"/>
      <c r="L10" s="139"/>
      <c r="M10" s="139"/>
      <c r="N10" s="139"/>
    </row>
    <row r="11" spans="1:14" x14ac:dyDescent="0.25">
      <c r="A11" s="138" t="s">
        <v>2111</v>
      </c>
      <c r="B11" s="139" t="s">
        <v>2068</v>
      </c>
      <c r="C11" s="139" t="s">
        <v>2069</v>
      </c>
      <c r="D11" s="139" t="s">
        <v>2070</v>
      </c>
      <c r="E11" s="139" t="s">
        <v>2071</v>
      </c>
      <c r="F11" s="139"/>
      <c r="G11" s="139"/>
      <c r="H11" s="139" t="s">
        <v>2072</v>
      </c>
      <c r="I11" s="139" t="s">
        <v>2073</v>
      </c>
      <c r="J11" s="139" t="s">
        <v>2074</v>
      </c>
      <c r="K11" s="139"/>
      <c r="L11" s="139"/>
      <c r="M11" s="139"/>
      <c r="N11" s="139"/>
    </row>
    <row r="12" spans="1:14" x14ac:dyDescent="0.25">
      <c r="A12" s="138" t="s">
        <v>2112</v>
      </c>
      <c r="B12" s="139" t="s">
        <v>2075</v>
      </c>
      <c r="C12" s="139" t="s">
        <v>2076</v>
      </c>
      <c r="D12" s="139" t="s">
        <v>2077</v>
      </c>
      <c r="E12" s="139" t="s">
        <v>2078</v>
      </c>
      <c r="F12" s="139"/>
      <c r="G12" s="139"/>
      <c r="H12" s="139" t="s">
        <v>2079</v>
      </c>
      <c r="I12" s="139" t="s">
        <v>2080</v>
      </c>
      <c r="J12" s="139" t="s">
        <v>2081</v>
      </c>
      <c r="K12" s="139"/>
      <c r="L12" s="139"/>
      <c r="M12" s="139"/>
      <c r="N12" s="139"/>
    </row>
    <row r="13" spans="1:14" x14ac:dyDescent="0.25">
      <c r="A13" s="138" t="s">
        <v>2113</v>
      </c>
      <c r="B13" s="139" t="s">
        <v>2082</v>
      </c>
      <c r="C13" s="139" t="s">
        <v>2083</v>
      </c>
      <c r="D13" s="139" t="s">
        <v>2084</v>
      </c>
      <c r="E13" s="139" t="s">
        <v>2085</v>
      </c>
      <c r="F13" s="139"/>
      <c r="G13" s="139"/>
      <c r="H13" s="139" t="s">
        <v>2086</v>
      </c>
      <c r="I13" s="139" t="s">
        <v>2087</v>
      </c>
      <c r="J13" s="139" t="s">
        <v>2088</v>
      </c>
      <c r="K13" s="139"/>
      <c r="L13" s="139"/>
      <c r="M13" s="139"/>
      <c r="N13" s="139"/>
    </row>
    <row r="14" spans="1:14" x14ac:dyDescent="0.25">
      <c r="A14" s="138" t="s">
        <v>2114</v>
      </c>
      <c r="B14" s="139" t="s">
        <v>2089</v>
      </c>
      <c r="C14" s="139" t="s">
        <v>2090</v>
      </c>
      <c r="D14" s="139" t="s">
        <v>2091</v>
      </c>
      <c r="E14" s="139" t="s">
        <v>2092</v>
      </c>
      <c r="F14" s="139"/>
      <c r="G14" s="139"/>
      <c r="H14" s="139" t="s">
        <v>2093</v>
      </c>
      <c r="I14" s="139" t="s">
        <v>2094</v>
      </c>
      <c r="J14" s="139" t="s">
        <v>2095</v>
      </c>
      <c r="K14" s="139"/>
      <c r="L14" s="139"/>
      <c r="M14" s="139"/>
      <c r="N14" s="139"/>
    </row>
    <row r="15" spans="1:14" x14ac:dyDescent="0.25">
      <c r="A15" s="138" t="s">
        <v>2115</v>
      </c>
      <c r="B15" s="139" t="s">
        <v>2096</v>
      </c>
      <c r="C15" s="139" t="s">
        <v>2097</v>
      </c>
      <c r="D15" s="139" t="s">
        <v>2098</v>
      </c>
      <c r="E15" s="139" t="s">
        <v>2099</v>
      </c>
      <c r="F15" s="139"/>
      <c r="G15" s="139"/>
      <c r="H15" s="139" t="s">
        <v>2100</v>
      </c>
      <c r="I15" s="139" t="s">
        <v>2101</v>
      </c>
      <c r="J15" s="139" t="s">
        <v>2102</v>
      </c>
      <c r="K15" s="139"/>
      <c r="L15" s="139"/>
      <c r="M15" s="139"/>
      <c r="N15" s="139"/>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X27"/>
  <sheetViews>
    <sheetView topLeftCell="A10" zoomScaleNormal="100" workbookViewId="0">
      <selection activeCell="H27" sqref="H27"/>
    </sheetView>
  </sheetViews>
  <sheetFormatPr defaultRowHeight="16.5" x14ac:dyDescent="0.25"/>
  <cols>
    <col min="5" max="6" width="6.875" customWidth="1"/>
    <col min="7" max="7" width="7.75" customWidth="1"/>
    <col min="8" max="8" width="8" customWidth="1"/>
    <col min="9" max="9" width="14" customWidth="1"/>
    <col min="10" max="11" width="6.875" customWidth="1"/>
    <col min="12" max="12" width="8.875" customWidth="1"/>
    <col min="17" max="17" width="13" customWidth="1"/>
    <col min="18" max="18" width="5.625" style="109" customWidth="1"/>
    <col min="19" max="19" width="17.25" customWidth="1"/>
  </cols>
  <sheetData>
    <row r="1" spans="1:24" s="79" customFormat="1" ht="24" x14ac:dyDescent="0.25">
      <c r="A1" s="91" t="s">
        <v>2142</v>
      </c>
      <c r="B1" s="91"/>
      <c r="C1" s="91"/>
      <c r="D1" s="91"/>
      <c r="E1" s="91"/>
      <c r="F1" s="91"/>
      <c r="G1" s="91"/>
      <c r="H1" s="91"/>
      <c r="I1" s="91"/>
      <c r="J1" s="91"/>
      <c r="K1" s="91"/>
      <c r="L1" s="91"/>
      <c r="M1" s="91"/>
      <c r="R1" s="108"/>
    </row>
    <row r="2" spans="1:24" s="79" customFormat="1" ht="71.45" customHeight="1" x14ac:dyDescent="0.25">
      <c r="A2" s="91"/>
      <c r="B2" s="166" t="s">
        <v>2157</v>
      </c>
      <c r="C2" s="166"/>
      <c r="D2" s="166"/>
      <c r="E2" s="166"/>
      <c r="F2" s="166"/>
      <c r="G2" s="166"/>
      <c r="H2" s="166"/>
      <c r="I2" s="166"/>
      <c r="J2" s="166"/>
      <c r="K2" s="166"/>
      <c r="L2" s="166"/>
      <c r="M2" s="166"/>
      <c r="R2" s="108"/>
    </row>
    <row r="3" spans="1:24" ht="24.75" customHeight="1" x14ac:dyDescent="0.25">
      <c r="A3" s="165" t="s">
        <v>1961</v>
      </c>
      <c r="B3" s="165"/>
      <c r="C3" s="165"/>
      <c r="D3" s="165"/>
      <c r="E3" s="165"/>
      <c r="F3" s="165"/>
      <c r="G3" s="165"/>
      <c r="H3" s="165"/>
      <c r="I3" s="165"/>
      <c r="J3" s="165"/>
      <c r="K3" s="165"/>
    </row>
    <row r="4" spans="1:24" ht="223.5" customHeight="1" x14ac:dyDescent="0.25">
      <c r="A4" t="s">
        <v>1982</v>
      </c>
    </row>
    <row r="5" spans="1:24" ht="223.5" customHeight="1" x14ac:dyDescent="0.25">
      <c r="A5" s="165" t="s">
        <v>2165</v>
      </c>
      <c r="B5" s="165"/>
      <c r="C5" s="165"/>
      <c r="D5" s="165"/>
      <c r="E5" s="165"/>
      <c r="F5" s="165"/>
      <c r="G5" s="165"/>
      <c r="H5" s="165"/>
      <c r="I5" s="165"/>
      <c r="J5" s="165"/>
      <c r="K5" s="165"/>
    </row>
    <row r="6" spans="1:24" ht="24.75" customHeight="1" x14ac:dyDescent="0.25">
      <c r="A6" s="107"/>
      <c r="B6" s="107"/>
      <c r="C6" s="107"/>
      <c r="D6" s="107"/>
      <c r="E6" s="107"/>
      <c r="F6" s="107"/>
      <c r="G6" s="107"/>
      <c r="H6" s="107"/>
      <c r="I6" s="107"/>
      <c r="J6" s="107"/>
      <c r="K6" s="107"/>
    </row>
    <row r="7" spans="1:24" ht="25.5" customHeight="1" x14ac:dyDescent="0.25">
      <c r="A7" s="107"/>
      <c r="B7" s="107"/>
      <c r="C7" s="107"/>
      <c r="D7" s="107"/>
      <c r="E7" s="107"/>
      <c r="F7" s="107"/>
      <c r="G7" s="107"/>
      <c r="H7" s="107"/>
      <c r="I7" s="107"/>
      <c r="J7" s="107"/>
      <c r="K7" s="107"/>
    </row>
    <row r="8" spans="1:24" ht="36.75" customHeight="1" x14ac:dyDescent="0.25">
      <c r="A8" s="165" t="s">
        <v>2136</v>
      </c>
      <c r="B8" s="165"/>
      <c r="C8" s="165"/>
      <c r="D8" s="165"/>
      <c r="E8" s="165"/>
      <c r="F8" s="165"/>
      <c r="G8" s="165"/>
      <c r="H8" s="165"/>
      <c r="I8" s="165"/>
      <c r="J8" s="165"/>
      <c r="K8" s="165"/>
      <c r="L8" s="107"/>
      <c r="N8" s="76"/>
      <c r="O8" s="161" t="s">
        <v>1960</v>
      </c>
      <c r="P8" s="161"/>
      <c r="Q8" s="161"/>
      <c r="R8" s="161"/>
      <c r="S8" s="161"/>
      <c r="T8" s="161" t="s">
        <v>2126</v>
      </c>
      <c r="U8" s="161"/>
      <c r="V8" s="162" t="s">
        <v>2127</v>
      </c>
      <c r="W8" s="163"/>
      <c r="X8" s="164"/>
    </row>
    <row r="9" spans="1:24" ht="40.5" x14ac:dyDescent="0.25">
      <c r="A9" s="165"/>
      <c r="B9" s="165"/>
      <c r="C9" s="165"/>
      <c r="D9" s="165"/>
      <c r="E9" s="165"/>
      <c r="F9" s="165"/>
      <c r="G9" s="165"/>
      <c r="H9" s="165"/>
      <c r="I9" s="165"/>
      <c r="J9" s="165"/>
      <c r="K9" s="165"/>
      <c r="L9" s="107"/>
      <c r="N9" s="76" t="s">
        <v>1944</v>
      </c>
      <c r="O9" s="77" t="s">
        <v>1954</v>
      </c>
      <c r="P9" s="77" t="s">
        <v>1491</v>
      </c>
      <c r="Q9" s="77" t="s">
        <v>1488</v>
      </c>
      <c r="R9" s="110" t="s">
        <v>1945</v>
      </c>
      <c r="S9" s="77" t="s">
        <v>2137</v>
      </c>
      <c r="T9" s="77" t="s">
        <v>1947</v>
      </c>
      <c r="U9" s="77" t="s">
        <v>1948</v>
      </c>
      <c r="V9" s="77" t="s">
        <v>1969</v>
      </c>
      <c r="W9" s="77" t="s">
        <v>1949</v>
      </c>
      <c r="X9" s="77" t="s">
        <v>1950</v>
      </c>
    </row>
    <row r="10" spans="1:24" x14ac:dyDescent="0.25">
      <c r="A10" t="s">
        <v>2164</v>
      </c>
      <c r="B10" s="106"/>
      <c r="C10" s="106"/>
      <c r="D10" s="106"/>
      <c r="E10" s="106"/>
      <c r="F10" s="106"/>
      <c r="H10" s="106"/>
      <c r="J10" s="106"/>
      <c r="K10" s="106"/>
      <c r="L10" s="107"/>
      <c r="N10" s="105"/>
      <c r="O10" s="106"/>
      <c r="P10" s="106"/>
      <c r="Q10" s="106"/>
      <c r="R10" s="111"/>
      <c r="S10" s="106"/>
      <c r="T10" s="106"/>
      <c r="U10" s="106"/>
      <c r="V10" s="106"/>
      <c r="W10" s="106"/>
      <c r="X10" s="106"/>
    </row>
    <row r="11" spans="1:24" x14ac:dyDescent="0.25">
      <c r="A11" t="s">
        <v>2163</v>
      </c>
      <c r="B11" s="106"/>
      <c r="C11" s="106"/>
      <c r="D11" s="106"/>
      <c r="E11" s="106"/>
      <c r="F11" s="106"/>
      <c r="H11" s="106"/>
      <c r="J11" s="106"/>
      <c r="K11" s="106"/>
      <c r="L11" s="107"/>
      <c r="N11" s="105"/>
      <c r="O11" s="106"/>
      <c r="P11" s="106"/>
      <c r="Q11" s="106"/>
      <c r="R11" s="111"/>
      <c r="S11" s="106"/>
      <c r="T11" s="106"/>
      <c r="U11" s="106"/>
      <c r="V11" s="106"/>
      <c r="W11" s="106"/>
      <c r="X11" s="106"/>
    </row>
    <row r="12" spans="1:24" ht="16.899999999999999" customHeight="1" x14ac:dyDescent="0.25">
      <c r="A12" s="107"/>
      <c r="B12" s="107"/>
      <c r="C12" s="107"/>
      <c r="D12" s="107"/>
      <c r="E12" s="107"/>
      <c r="F12" s="107"/>
      <c r="G12" s="107"/>
      <c r="H12" s="107"/>
      <c r="I12" s="107"/>
      <c r="J12" s="107"/>
      <c r="K12" s="107"/>
      <c r="L12" s="107"/>
    </row>
    <row r="13" spans="1:24" s="52" customFormat="1" ht="27.6" customHeight="1" x14ac:dyDescent="0.25">
      <c r="B13" s="54"/>
      <c r="C13" s="159" t="s">
        <v>2156</v>
      </c>
      <c r="D13" s="159"/>
      <c r="E13" s="159"/>
      <c r="F13" s="159"/>
      <c r="G13" s="159"/>
      <c r="H13" s="159"/>
      <c r="I13" s="159"/>
      <c r="J13" s="159"/>
      <c r="K13" s="159"/>
      <c r="L13" s="59" t="s">
        <v>1996</v>
      </c>
      <c r="M13" s="53"/>
      <c r="N13" s="53"/>
      <c r="O13" s="59" t="s">
        <v>1997</v>
      </c>
      <c r="P13" s="53"/>
      <c r="Q13" s="53"/>
      <c r="R13" s="112"/>
      <c r="S13" s="45">
        <f ca="1">TODAY()</f>
        <v>46171</v>
      </c>
    </row>
    <row r="14" spans="1:24" s="52" customFormat="1" ht="20.45" customHeight="1" x14ac:dyDescent="0.25">
      <c r="A14" s="158" t="s">
        <v>2008</v>
      </c>
      <c r="B14" s="158"/>
      <c r="C14" s="158"/>
      <c r="D14" s="158"/>
      <c r="E14" s="158"/>
      <c r="F14" s="158"/>
      <c r="G14" s="158"/>
      <c r="H14" s="158"/>
      <c r="I14" s="158"/>
      <c r="J14" s="158"/>
      <c r="K14" s="160"/>
      <c r="L14" s="61"/>
      <c r="M14" s="62"/>
      <c r="N14" s="51" t="s">
        <v>2009</v>
      </c>
      <c r="O14" s="63"/>
      <c r="P14" s="64"/>
      <c r="Q14" s="64"/>
      <c r="R14" s="64"/>
      <c r="S14" s="65"/>
    </row>
    <row r="15" spans="1:24" s="52" customFormat="1" ht="19.899999999999999" customHeight="1" x14ac:dyDescent="0.25">
      <c r="A15" s="66"/>
      <c r="B15" s="158" t="s">
        <v>1960</v>
      </c>
      <c r="C15" s="158"/>
      <c r="D15" s="158"/>
      <c r="E15" s="158"/>
      <c r="F15" s="158"/>
      <c r="G15" s="158" t="s">
        <v>2126</v>
      </c>
      <c r="H15" s="158"/>
      <c r="I15" s="158" t="s">
        <v>2127</v>
      </c>
      <c r="J15" s="158"/>
      <c r="K15" s="158"/>
      <c r="L15" s="53"/>
      <c r="M15" s="55"/>
      <c r="N15" s="52" t="s">
        <v>2013</v>
      </c>
      <c r="O15" s="67"/>
      <c r="P15" s="67"/>
      <c r="Q15" s="68"/>
      <c r="R15" s="113"/>
      <c r="S15" s="69"/>
    </row>
    <row r="16" spans="1:24" s="44" customFormat="1" ht="47.25" customHeight="1" x14ac:dyDescent="0.25">
      <c r="A16" s="37" t="s">
        <v>1944</v>
      </c>
      <c r="B16" s="46" t="s">
        <v>1954</v>
      </c>
      <c r="C16" s="39" t="s">
        <v>1491</v>
      </c>
      <c r="D16" s="39" t="s">
        <v>1488</v>
      </c>
      <c r="E16" s="43" t="s">
        <v>1945</v>
      </c>
      <c r="F16" s="43" t="s">
        <v>2137</v>
      </c>
      <c r="G16" s="43" t="s">
        <v>1947</v>
      </c>
      <c r="H16" s="43" t="s">
        <v>1948</v>
      </c>
      <c r="I16" s="43" t="s">
        <v>1968</v>
      </c>
      <c r="J16" s="43" t="s">
        <v>1949</v>
      </c>
      <c r="K16" s="43" t="s">
        <v>1950</v>
      </c>
      <c r="L16" s="47" t="s">
        <v>1951</v>
      </c>
      <c r="M16" s="47" t="s">
        <v>1952</v>
      </c>
      <c r="N16" s="39" t="s">
        <v>1953</v>
      </c>
      <c r="O16" s="48" t="s">
        <v>1979</v>
      </c>
      <c r="P16" s="49" t="s">
        <v>1958</v>
      </c>
      <c r="Q16" s="43" t="s">
        <v>1980</v>
      </c>
      <c r="R16" s="43" t="s">
        <v>1981</v>
      </c>
      <c r="S16" s="50" t="s">
        <v>1496</v>
      </c>
    </row>
    <row r="17" spans="1:19" s="25" customFormat="1" ht="40.15" customHeight="1" x14ac:dyDescent="0.25">
      <c r="A17" s="37" t="s">
        <v>2143</v>
      </c>
      <c r="B17" s="38" t="s">
        <v>2120</v>
      </c>
      <c r="C17" s="39" t="s">
        <v>2121</v>
      </c>
      <c r="D17" s="39" t="s">
        <v>2122</v>
      </c>
      <c r="E17" s="40" t="s">
        <v>2144</v>
      </c>
      <c r="F17" s="41" t="s">
        <v>2145</v>
      </c>
      <c r="G17" s="41">
        <v>0.1</v>
      </c>
      <c r="H17" s="41">
        <v>0.1</v>
      </c>
      <c r="I17" s="115" t="s">
        <v>2146</v>
      </c>
      <c r="J17" s="41">
        <v>4</v>
      </c>
      <c r="K17" s="41">
        <v>6</v>
      </c>
      <c r="L17" s="89" t="s">
        <v>1965</v>
      </c>
      <c r="M17" s="89" t="s">
        <v>1965</v>
      </c>
      <c r="N17" s="56" t="s">
        <v>2003</v>
      </c>
      <c r="O17" s="42"/>
      <c r="P17" s="57" t="s">
        <v>1999</v>
      </c>
      <c r="Q17" s="42" t="s">
        <v>2128</v>
      </c>
      <c r="R17" s="41">
        <v>1</v>
      </c>
      <c r="S17" s="58" t="s">
        <v>2519</v>
      </c>
    </row>
    <row r="18" spans="1:19" s="25" customFormat="1" ht="40.15" customHeight="1" x14ac:dyDescent="0.25">
      <c r="A18" s="37" t="s">
        <v>2143</v>
      </c>
      <c r="B18" s="38" t="s">
        <v>2166</v>
      </c>
      <c r="C18" s="39" t="s">
        <v>1955</v>
      </c>
      <c r="D18" s="39" t="s">
        <v>1956</v>
      </c>
      <c r="E18" s="40" t="s">
        <v>2147</v>
      </c>
      <c r="F18" s="41" t="s">
        <v>2148</v>
      </c>
      <c r="G18" s="41" t="s">
        <v>2149</v>
      </c>
      <c r="H18" s="41" t="s">
        <v>2150</v>
      </c>
      <c r="I18" s="43" t="s">
        <v>2151</v>
      </c>
      <c r="J18" s="41" t="s">
        <v>2152</v>
      </c>
      <c r="K18" s="40" t="s">
        <v>2153</v>
      </c>
      <c r="L18" s="89" t="s">
        <v>2154</v>
      </c>
      <c r="M18" s="89" t="s">
        <v>1963</v>
      </c>
      <c r="N18" s="56" t="s">
        <v>2130</v>
      </c>
      <c r="O18" s="42"/>
      <c r="P18" s="57" t="s">
        <v>2002</v>
      </c>
      <c r="Q18" s="42" t="s">
        <v>2155</v>
      </c>
      <c r="R18" s="41">
        <v>2</v>
      </c>
      <c r="S18" s="58" t="s">
        <v>2131</v>
      </c>
    </row>
    <row r="19" spans="1:19" s="25" customFormat="1" ht="81" customHeight="1" x14ac:dyDescent="0.25">
      <c r="A19" s="80"/>
      <c r="B19" s="81"/>
      <c r="C19" s="82"/>
      <c r="D19" s="82"/>
      <c r="E19" s="83"/>
      <c r="F19" s="84"/>
      <c r="G19" s="84"/>
      <c r="H19" s="84"/>
      <c r="I19" s="85"/>
      <c r="J19" s="84"/>
      <c r="K19" s="83"/>
      <c r="L19" s="90"/>
      <c r="M19" s="90"/>
      <c r="N19" s="86"/>
      <c r="O19" s="87"/>
      <c r="P19" s="88"/>
      <c r="Q19" s="87"/>
      <c r="R19" s="84"/>
      <c r="S19" s="86"/>
    </row>
    <row r="20" spans="1:19" s="24" customFormat="1" ht="127.15" customHeight="1" x14ac:dyDescent="0.25">
      <c r="L20" s="24" t="s">
        <v>2141</v>
      </c>
      <c r="M20" s="24" t="s">
        <v>2140</v>
      </c>
      <c r="N20" s="29" t="s">
        <v>1983</v>
      </c>
      <c r="P20" s="72"/>
      <c r="R20" s="114"/>
    </row>
    <row r="21" spans="1:19" x14ac:dyDescent="0.25">
      <c r="A21" s="78" t="s">
        <v>2138</v>
      </c>
      <c r="B21" s="74" t="s">
        <v>2134</v>
      </c>
      <c r="C21" s="75"/>
      <c r="D21" s="75"/>
      <c r="E21" s="75"/>
      <c r="F21" s="75"/>
      <c r="G21" s="75"/>
      <c r="H21" s="75" t="s">
        <v>2167</v>
      </c>
    </row>
    <row r="22" spans="1:19" x14ac:dyDescent="0.25">
      <c r="A22" s="78" t="s">
        <v>2139</v>
      </c>
      <c r="B22" s="75" t="s">
        <v>2135</v>
      </c>
      <c r="C22" s="75"/>
      <c r="D22" s="75"/>
      <c r="E22" s="75"/>
      <c r="F22" s="75"/>
      <c r="G22" s="75"/>
      <c r="H22" s="75" t="s">
        <v>2133</v>
      </c>
    </row>
    <row r="24" spans="1:19" x14ac:dyDescent="0.25">
      <c r="A24" t="s">
        <v>1971</v>
      </c>
    </row>
    <row r="25" spans="1:19" x14ac:dyDescent="0.25">
      <c r="A25" t="s">
        <v>1972</v>
      </c>
    </row>
    <row r="26" spans="1:19" x14ac:dyDescent="0.25">
      <c r="A26" t="s">
        <v>1973</v>
      </c>
    </row>
    <row r="27" spans="1:19" x14ac:dyDescent="0.25">
      <c r="A27" t="s">
        <v>1974</v>
      </c>
    </row>
  </sheetData>
  <protectedRanges>
    <protectedRange algorithmName="SHA-512" hashValue="MsdeLZes/foR3D0L9FXhhrq0BfOee+HeVxMJ9G2AYr6THE9fheW5nyUzlia5UkYCSr1WySi7y9AT9m1uhLdh8A==" saltValue="nDK5F8gl0Fo69XRnAxrqlA==" spinCount="100000" sqref="L17:M19" name="容許濃度"/>
  </protectedRanges>
  <mergeCells count="12">
    <mergeCell ref="O8:S8"/>
    <mergeCell ref="T8:U8"/>
    <mergeCell ref="V8:X8"/>
    <mergeCell ref="A8:K9"/>
    <mergeCell ref="B2:M2"/>
    <mergeCell ref="A5:K5"/>
    <mergeCell ref="A3:K3"/>
    <mergeCell ref="B15:F15"/>
    <mergeCell ref="G15:H15"/>
    <mergeCell ref="I15:K15"/>
    <mergeCell ref="C13:K13"/>
    <mergeCell ref="A14:K14"/>
  </mergeCells>
  <phoneticPr fontId="2" type="noConversion"/>
  <dataValidations count="2">
    <dataValidation type="list" allowBlank="1" showInputMessage="1" showErrorMessage="1" sqref="S16" xr:uid="{C5809E84-E1AD-410C-97D2-111AFE0640E4}">
      <formula1>作業型態</formula1>
    </dataValidation>
    <dataValidation type="list" allowBlank="1" showInputMessage="1" showErrorMessage="1" sqref="P16:P19" xr:uid="{963BC775-FE02-4BFD-9231-CCD65BA00BAB}">
      <formula1>INDIRECT($N16)</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8524D55-9F4A-4E33-BFC3-B7CF1DBB7EF1}">
          <x14:formula1>
            <xm:f>下拉選單!$A$2:$A$6</xm:f>
          </x14:formula1>
          <xm:sqref>P16:P19</xm:sqref>
        </x14:dataValidation>
        <x14:dataValidation type="list" allowBlank="1" showInputMessage="1" showErrorMessage="1" xr:uid="{66C12F8B-C745-45F5-B8F7-40C58BFBD767}">
          <x14:formula1>
            <xm:f>下拉選單!$C$2:$C$6</xm:f>
          </x14:formula1>
          <xm:sqref>S17:S19</xm:sqref>
        </x14:dataValidation>
        <x14:dataValidation type="list" allowBlank="1" showInputMessage="1" showErrorMessage="1" xr:uid="{84084C84-2775-42CD-B42A-D1D28B9E6722}">
          <x14:formula1>
            <xm:f>下拉選單!$A$2:$A$7</xm:f>
          </x14:formula1>
          <xm:sqref>N16:N19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C9" sqref="C9"/>
    </sheetView>
  </sheetViews>
  <sheetFormatPr defaultRowHeight="16.5" x14ac:dyDescent="0.25"/>
  <cols>
    <col min="1" max="1" width="19.375" customWidth="1"/>
    <col min="2" max="2" width="20.5" customWidth="1"/>
    <col min="3" max="3" width="23.875" customWidth="1"/>
    <col min="4" max="4" width="17.5" customWidth="1"/>
    <col min="5" max="5" width="12.125" customWidth="1"/>
  </cols>
  <sheetData>
    <row r="1" spans="1:8" x14ac:dyDescent="0.25">
      <c r="A1" s="30" t="s">
        <v>1970</v>
      </c>
      <c r="B1" s="30" t="s">
        <v>1975</v>
      </c>
      <c r="C1" s="30" t="s">
        <v>1976</v>
      </c>
      <c r="D1" t="s">
        <v>2003</v>
      </c>
      <c r="E1" t="s">
        <v>2005</v>
      </c>
      <c r="F1" t="s">
        <v>2006</v>
      </c>
      <c r="G1" t="s">
        <v>2129</v>
      </c>
      <c r="H1" t="s">
        <v>2007</v>
      </c>
    </row>
    <row r="2" spans="1:8" x14ac:dyDescent="0.25">
      <c r="A2" s="30" t="s">
        <v>2004</v>
      </c>
      <c r="B2" s="30" t="s">
        <v>1989</v>
      </c>
      <c r="C2" s="31" t="s">
        <v>1993</v>
      </c>
      <c r="D2" t="s">
        <v>1998</v>
      </c>
      <c r="E2" t="s">
        <v>1985</v>
      </c>
      <c r="F2" t="s">
        <v>1984</v>
      </c>
      <c r="G2" t="s">
        <v>1984</v>
      </c>
      <c r="H2" t="s">
        <v>1984</v>
      </c>
    </row>
    <row r="3" spans="1:8" x14ac:dyDescent="0.25">
      <c r="A3" s="30" t="s">
        <v>2005</v>
      </c>
      <c r="B3" s="30" t="s">
        <v>1990</v>
      </c>
      <c r="C3" s="31" t="s">
        <v>1994</v>
      </c>
      <c r="D3" t="s">
        <v>1999</v>
      </c>
      <c r="E3" t="s">
        <v>1986</v>
      </c>
      <c r="F3" t="s">
        <v>1986</v>
      </c>
      <c r="G3" t="s">
        <v>1986</v>
      </c>
      <c r="H3" t="s">
        <v>1986</v>
      </c>
    </row>
    <row r="4" spans="1:8" x14ac:dyDescent="0.25">
      <c r="A4" s="30" t="s">
        <v>2006</v>
      </c>
      <c r="B4" s="30" t="s">
        <v>1991</v>
      </c>
      <c r="C4" s="31" t="s">
        <v>1995</v>
      </c>
      <c r="D4" t="s">
        <v>2000</v>
      </c>
      <c r="E4" t="s">
        <v>2002</v>
      </c>
      <c r="F4" t="s">
        <v>2002</v>
      </c>
      <c r="G4" t="s">
        <v>2002</v>
      </c>
      <c r="H4" t="s">
        <v>2002</v>
      </c>
    </row>
    <row r="5" spans="1:8" x14ac:dyDescent="0.25">
      <c r="A5" s="30" t="s">
        <v>2129</v>
      </c>
      <c r="B5" s="30" t="s">
        <v>1992</v>
      </c>
      <c r="C5" s="30" t="s">
        <v>1977</v>
      </c>
      <c r="D5" t="s">
        <v>2001</v>
      </c>
    </row>
    <row r="6" spans="1:8" x14ac:dyDescent="0.25">
      <c r="A6" s="30" t="s">
        <v>2007</v>
      </c>
      <c r="B6" s="30" t="s">
        <v>1985</v>
      </c>
      <c r="C6" s="30" t="s">
        <v>2132</v>
      </c>
    </row>
    <row r="7" spans="1:8" x14ac:dyDescent="0.25">
      <c r="A7" s="30"/>
      <c r="B7" s="30" t="s">
        <v>1987</v>
      </c>
      <c r="C7" s="30" t="s">
        <v>2522</v>
      </c>
    </row>
    <row r="8" spans="1:8" x14ac:dyDescent="0.25">
      <c r="A8" s="30"/>
      <c r="B8" s="30" t="s">
        <v>1988</v>
      </c>
      <c r="C8" s="30"/>
    </row>
    <row r="12" spans="1:8" x14ac:dyDescent="0.25">
      <c r="C12" t="s">
        <v>1978</v>
      </c>
    </row>
  </sheetData>
  <phoneticPr fontId="2"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90"/>
  <sheetViews>
    <sheetView topLeftCell="A466" workbookViewId="0">
      <selection activeCell="K490" sqref="A1:K490"/>
    </sheetView>
  </sheetViews>
  <sheetFormatPr defaultColWidth="8" defaultRowHeight="16.5" x14ac:dyDescent="0.25"/>
  <cols>
    <col min="1" max="1" width="12.25" style="20" customWidth="1"/>
    <col min="2" max="2" width="16.875" style="19" customWidth="1"/>
    <col min="3" max="3" width="6.125" customWidth="1"/>
    <col min="4" max="4" width="21.875" customWidth="1"/>
    <col min="5" max="5" width="14.5" customWidth="1"/>
    <col min="6" max="6" width="8" style="21" customWidth="1"/>
    <col min="7" max="8" width="8" style="21"/>
    <col min="9" max="9" width="22.375" customWidth="1"/>
    <col min="10" max="10" width="8.75" style="22" customWidth="1"/>
    <col min="11" max="11" width="8.5" style="19" customWidth="1"/>
  </cols>
  <sheetData>
    <row r="1" spans="1:11" s="4" customFormat="1" ht="28.15" customHeight="1" x14ac:dyDescent="0.25">
      <c r="A1" s="2" t="s">
        <v>1489</v>
      </c>
      <c r="B1" s="1" t="s">
        <v>1488</v>
      </c>
      <c r="C1" s="1" t="s">
        <v>1490</v>
      </c>
      <c r="D1" s="1" t="s">
        <v>1491</v>
      </c>
      <c r="E1" s="1" t="s">
        <v>1492</v>
      </c>
      <c r="F1" s="2" t="s">
        <v>1493</v>
      </c>
      <c r="G1" s="2" t="s">
        <v>1494</v>
      </c>
      <c r="H1" s="2" t="s">
        <v>1495</v>
      </c>
      <c r="I1" s="2" t="s">
        <v>1496</v>
      </c>
      <c r="J1" s="3" t="s">
        <v>1962</v>
      </c>
      <c r="K1" s="28" t="s">
        <v>1967</v>
      </c>
    </row>
    <row r="2" spans="1:11" ht="42.6" customHeight="1" x14ac:dyDescent="0.25">
      <c r="A2" s="6" t="s">
        <v>34</v>
      </c>
      <c r="B2" s="5" t="s">
        <v>33</v>
      </c>
      <c r="C2" s="7">
        <v>408</v>
      </c>
      <c r="D2" s="7" t="s">
        <v>35</v>
      </c>
      <c r="E2" s="7" t="s">
        <v>1507</v>
      </c>
      <c r="F2" s="27"/>
      <c r="G2" s="9">
        <v>50</v>
      </c>
      <c r="H2" s="9">
        <v>213</v>
      </c>
      <c r="I2" s="5" t="s">
        <v>36</v>
      </c>
      <c r="J2" s="10" t="s">
        <v>1963</v>
      </c>
      <c r="K2" s="23" t="s">
        <v>1957</v>
      </c>
    </row>
    <row r="3" spans="1:11" ht="42.6" customHeight="1" x14ac:dyDescent="0.25">
      <c r="A3" s="6" t="s">
        <v>74</v>
      </c>
      <c r="B3" s="5" t="s">
        <v>73</v>
      </c>
      <c r="C3" s="7">
        <v>49</v>
      </c>
      <c r="D3" s="7" t="s">
        <v>75</v>
      </c>
      <c r="E3" s="7" t="s">
        <v>1518</v>
      </c>
      <c r="F3" s="13"/>
      <c r="G3" s="9">
        <v>200</v>
      </c>
      <c r="H3" s="9">
        <v>950</v>
      </c>
      <c r="I3" s="5" t="s">
        <v>36</v>
      </c>
      <c r="J3" s="10" t="s">
        <v>1963</v>
      </c>
      <c r="K3" s="23" t="s">
        <v>1957</v>
      </c>
    </row>
    <row r="4" spans="1:11" ht="42.6" customHeight="1" x14ac:dyDescent="0.25">
      <c r="A4" s="6" t="s">
        <v>125</v>
      </c>
      <c r="B4" s="5" t="s">
        <v>124</v>
      </c>
      <c r="C4" s="7">
        <v>132</v>
      </c>
      <c r="D4" s="7" t="s">
        <v>126</v>
      </c>
      <c r="E4" s="7" t="s">
        <v>1536</v>
      </c>
      <c r="F4" s="6"/>
      <c r="G4" s="9">
        <v>10</v>
      </c>
      <c r="H4" s="9">
        <v>40</v>
      </c>
      <c r="I4" s="5" t="s">
        <v>127</v>
      </c>
      <c r="J4" s="10" t="s">
        <v>1963</v>
      </c>
      <c r="K4" s="23" t="s">
        <v>1957</v>
      </c>
    </row>
    <row r="5" spans="1:11" ht="42.6" customHeight="1" x14ac:dyDescent="0.25">
      <c r="A5" s="6" t="s">
        <v>177</v>
      </c>
      <c r="B5" s="5" t="s">
        <v>176</v>
      </c>
      <c r="C5" s="7">
        <v>303</v>
      </c>
      <c r="D5" s="7" t="s">
        <v>178</v>
      </c>
      <c r="E5" s="7" t="s">
        <v>1552</v>
      </c>
      <c r="F5" s="6"/>
      <c r="G5" s="9">
        <v>50</v>
      </c>
      <c r="H5" s="9">
        <v>205</v>
      </c>
      <c r="I5" s="5" t="s">
        <v>36</v>
      </c>
      <c r="J5" s="10" t="s">
        <v>1963</v>
      </c>
      <c r="K5" s="23" t="s">
        <v>1957</v>
      </c>
    </row>
    <row r="6" spans="1:11" ht="42.6" customHeight="1" x14ac:dyDescent="0.25">
      <c r="A6" s="6" t="s">
        <v>189</v>
      </c>
      <c r="B6" s="5" t="s">
        <v>188</v>
      </c>
      <c r="C6" s="7">
        <v>251</v>
      </c>
      <c r="D6" s="7" t="s">
        <v>190</v>
      </c>
      <c r="E6" s="7" t="s">
        <v>1556</v>
      </c>
      <c r="F6" s="6"/>
      <c r="G6" s="9">
        <v>250</v>
      </c>
      <c r="H6" s="9">
        <v>1040</v>
      </c>
      <c r="I6" s="5" t="s">
        <v>36</v>
      </c>
      <c r="J6" s="10" t="s">
        <v>1963</v>
      </c>
      <c r="K6" s="23" t="s">
        <v>1957</v>
      </c>
    </row>
    <row r="7" spans="1:11" ht="42.6" customHeight="1" x14ac:dyDescent="0.25">
      <c r="A7" s="6" t="s">
        <v>215</v>
      </c>
      <c r="B7" s="5" t="s">
        <v>214</v>
      </c>
      <c r="C7" s="7">
        <v>443</v>
      </c>
      <c r="D7" s="7" t="s">
        <v>216</v>
      </c>
      <c r="E7" s="7" t="s">
        <v>1561</v>
      </c>
      <c r="F7" s="8" t="s">
        <v>3</v>
      </c>
      <c r="G7" s="9">
        <v>100</v>
      </c>
      <c r="H7" s="9">
        <v>376</v>
      </c>
      <c r="I7" s="5" t="s">
        <v>36</v>
      </c>
      <c r="J7" s="10" t="s">
        <v>1963</v>
      </c>
      <c r="K7" s="23" t="s">
        <v>1957</v>
      </c>
    </row>
    <row r="8" spans="1:11" ht="42.6" customHeight="1" x14ac:dyDescent="0.25">
      <c r="A8" s="6" t="s">
        <v>218</v>
      </c>
      <c r="B8" s="5" t="s">
        <v>217</v>
      </c>
      <c r="C8" s="7">
        <v>81</v>
      </c>
      <c r="D8" s="7" t="s">
        <v>219</v>
      </c>
      <c r="E8" s="7" t="s">
        <v>1562</v>
      </c>
      <c r="F8" s="6"/>
      <c r="G8" s="9">
        <v>75</v>
      </c>
      <c r="H8" s="9">
        <v>345</v>
      </c>
      <c r="I8" s="5" t="s">
        <v>36</v>
      </c>
      <c r="J8" s="10" t="s">
        <v>1963</v>
      </c>
      <c r="K8" s="23" t="s">
        <v>1957</v>
      </c>
    </row>
    <row r="9" spans="1:11" ht="42.6" customHeight="1" x14ac:dyDescent="0.25">
      <c r="A9" s="6" t="s">
        <v>225</v>
      </c>
      <c r="B9" s="5" t="s">
        <v>224</v>
      </c>
      <c r="C9" s="7">
        <v>111</v>
      </c>
      <c r="D9" s="7" t="s">
        <v>226</v>
      </c>
      <c r="E9" s="7" t="s">
        <v>227</v>
      </c>
      <c r="F9" s="8" t="s">
        <v>3</v>
      </c>
      <c r="G9" s="9">
        <v>50</v>
      </c>
      <c r="H9" s="9">
        <v>206</v>
      </c>
      <c r="I9" s="5" t="s">
        <v>36</v>
      </c>
      <c r="J9" s="10" t="s">
        <v>1963</v>
      </c>
      <c r="K9" s="23" t="s">
        <v>1957</v>
      </c>
    </row>
    <row r="10" spans="1:11" ht="42.6" customHeight="1" x14ac:dyDescent="0.25">
      <c r="A10" s="6" t="s">
        <v>229</v>
      </c>
      <c r="B10" s="5" t="s">
        <v>228</v>
      </c>
      <c r="C10" s="7">
        <v>112</v>
      </c>
      <c r="D10" s="7" t="s">
        <v>230</v>
      </c>
      <c r="E10" s="7" t="s">
        <v>231</v>
      </c>
      <c r="F10" s="8" t="s">
        <v>3</v>
      </c>
      <c r="G10" s="9">
        <v>25</v>
      </c>
      <c r="H10" s="9">
        <v>100</v>
      </c>
      <c r="I10" s="5" t="s">
        <v>36</v>
      </c>
      <c r="J10" s="10" t="s">
        <v>1963</v>
      </c>
      <c r="K10" s="23" t="s">
        <v>1957</v>
      </c>
    </row>
    <row r="11" spans="1:11" ht="42.6" customHeight="1" x14ac:dyDescent="0.25">
      <c r="A11" s="6" t="s">
        <v>255</v>
      </c>
      <c r="B11" s="5" t="s">
        <v>254</v>
      </c>
      <c r="C11" s="7">
        <v>197</v>
      </c>
      <c r="D11" s="7" t="s">
        <v>256</v>
      </c>
      <c r="E11" s="7" t="s">
        <v>1570</v>
      </c>
      <c r="F11" s="8" t="s">
        <v>3</v>
      </c>
      <c r="G11" s="9">
        <v>5</v>
      </c>
      <c r="H11" s="9">
        <v>16</v>
      </c>
      <c r="I11" s="5" t="s">
        <v>36</v>
      </c>
      <c r="J11" s="10" t="s">
        <v>1963</v>
      </c>
      <c r="K11" s="23" t="s">
        <v>1957</v>
      </c>
    </row>
    <row r="12" spans="1:11" ht="42.6" customHeight="1" x14ac:dyDescent="0.25">
      <c r="A12" s="6" t="s">
        <v>267</v>
      </c>
      <c r="B12" s="5" t="s">
        <v>266</v>
      </c>
      <c r="C12" s="7">
        <v>428</v>
      </c>
      <c r="D12" s="7" t="s">
        <v>268</v>
      </c>
      <c r="E12" s="7" t="s">
        <v>1574</v>
      </c>
      <c r="F12" s="6"/>
      <c r="G12" s="9">
        <v>200</v>
      </c>
      <c r="H12" s="9">
        <v>590</v>
      </c>
      <c r="I12" s="5" t="s">
        <v>36</v>
      </c>
      <c r="J12" s="10" t="s">
        <v>1963</v>
      </c>
      <c r="K12" s="23" t="s">
        <v>1957</v>
      </c>
    </row>
    <row r="13" spans="1:11" ht="42.6" customHeight="1" x14ac:dyDescent="0.25">
      <c r="A13" s="6" t="s">
        <v>273</v>
      </c>
      <c r="B13" s="5" t="s">
        <v>272</v>
      </c>
      <c r="C13" s="7">
        <v>245</v>
      </c>
      <c r="D13" s="7" t="s">
        <v>274</v>
      </c>
      <c r="E13" s="7" t="s">
        <v>1576</v>
      </c>
      <c r="F13" s="6"/>
      <c r="G13" s="9">
        <v>150</v>
      </c>
      <c r="H13" s="9">
        <v>713</v>
      </c>
      <c r="I13" s="5" t="s">
        <v>36</v>
      </c>
      <c r="J13" s="10" t="s">
        <v>1963</v>
      </c>
      <c r="K13" s="23" t="s">
        <v>1957</v>
      </c>
    </row>
    <row r="14" spans="1:11" ht="42.6" customHeight="1" x14ac:dyDescent="0.25">
      <c r="A14" s="6" t="s">
        <v>282</v>
      </c>
      <c r="B14" s="5" t="s">
        <v>281</v>
      </c>
      <c r="C14" s="7">
        <v>226</v>
      </c>
      <c r="D14" s="7" t="s">
        <v>283</v>
      </c>
      <c r="E14" s="7" t="s">
        <v>1579</v>
      </c>
      <c r="F14" s="8" t="s">
        <v>3</v>
      </c>
      <c r="G14" s="9">
        <v>50</v>
      </c>
      <c r="H14" s="9">
        <v>176</v>
      </c>
      <c r="I14" s="5" t="s">
        <v>36</v>
      </c>
      <c r="J14" s="10" t="s">
        <v>1963</v>
      </c>
      <c r="K14" s="23" t="s">
        <v>1957</v>
      </c>
    </row>
    <row r="15" spans="1:11" ht="42.6" customHeight="1" x14ac:dyDescent="0.25">
      <c r="A15" s="6" t="s">
        <v>287</v>
      </c>
      <c r="B15" s="5" t="s">
        <v>1581</v>
      </c>
      <c r="C15" s="7">
        <v>195</v>
      </c>
      <c r="D15" s="7" t="s">
        <v>288</v>
      </c>
      <c r="E15" s="7" t="s">
        <v>1582</v>
      </c>
      <c r="F15" s="8" t="s">
        <v>3</v>
      </c>
      <c r="G15" s="9">
        <v>5</v>
      </c>
      <c r="H15" s="9">
        <v>18</v>
      </c>
      <c r="I15" s="5" t="s">
        <v>36</v>
      </c>
      <c r="J15" s="10" t="s">
        <v>1963</v>
      </c>
      <c r="K15" s="23" t="s">
        <v>1957</v>
      </c>
    </row>
    <row r="16" spans="1:11" ht="42.6" customHeight="1" x14ac:dyDescent="0.25">
      <c r="A16" s="6" t="s">
        <v>299</v>
      </c>
      <c r="B16" s="5" t="s">
        <v>298</v>
      </c>
      <c r="C16" s="7">
        <v>196</v>
      </c>
      <c r="D16" s="7" t="s">
        <v>300</v>
      </c>
      <c r="E16" s="7" t="s">
        <v>1586</v>
      </c>
      <c r="F16" s="8" t="s">
        <v>3</v>
      </c>
      <c r="G16" s="9">
        <v>5</v>
      </c>
      <c r="H16" s="9">
        <v>27</v>
      </c>
      <c r="I16" s="5" t="s">
        <v>36</v>
      </c>
      <c r="J16" s="10" t="s">
        <v>1963</v>
      </c>
      <c r="K16" s="23" t="s">
        <v>1957</v>
      </c>
    </row>
    <row r="17" spans="1:11" ht="42.6" customHeight="1" x14ac:dyDescent="0.25">
      <c r="A17" s="6" t="s">
        <v>318</v>
      </c>
      <c r="B17" s="5" t="s">
        <v>317</v>
      </c>
      <c r="C17" s="7">
        <v>194</v>
      </c>
      <c r="D17" s="7" t="s">
        <v>319</v>
      </c>
      <c r="E17" s="7" t="s">
        <v>1591</v>
      </c>
      <c r="F17" s="8" t="s">
        <v>3</v>
      </c>
      <c r="G17" s="9">
        <v>25</v>
      </c>
      <c r="H17" s="9">
        <v>121</v>
      </c>
      <c r="I17" s="5" t="s">
        <v>36</v>
      </c>
      <c r="J17" s="10" t="s">
        <v>1963</v>
      </c>
      <c r="K17" s="23" t="s">
        <v>1957</v>
      </c>
    </row>
    <row r="18" spans="1:11" ht="42.6" customHeight="1" x14ac:dyDescent="0.25">
      <c r="A18" s="6" t="s">
        <v>387</v>
      </c>
      <c r="B18" s="5" t="s">
        <v>386</v>
      </c>
      <c r="C18" s="7">
        <v>244</v>
      </c>
      <c r="D18" s="7" t="s">
        <v>388</v>
      </c>
      <c r="E18" s="7" t="s">
        <v>1611</v>
      </c>
      <c r="F18" s="6"/>
      <c r="G18" s="9">
        <v>100</v>
      </c>
      <c r="H18" s="9">
        <v>361</v>
      </c>
      <c r="I18" s="5" t="s">
        <v>36</v>
      </c>
      <c r="J18" s="10" t="s">
        <v>1963</v>
      </c>
      <c r="K18" s="23" t="s">
        <v>1957</v>
      </c>
    </row>
    <row r="19" spans="1:11" ht="42.6" customHeight="1" x14ac:dyDescent="0.25">
      <c r="A19" s="6" t="s">
        <v>389</v>
      </c>
      <c r="B19" s="5" t="s">
        <v>1612</v>
      </c>
      <c r="C19" s="7">
        <v>48</v>
      </c>
      <c r="D19" s="7" t="s">
        <v>390</v>
      </c>
      <c r="E19" s="7" t="s">
        <v>1613</v>
      </c>
      <c r="F19" s="6"/>
      <c r="G19" s="9">
        <v>150</v>
      </c>
      <c r="H19" s="9">
        <v>712</v>
      </c>
      <c r="I19" s="5" t="s">
        <v>36</v>
      </c>
      <c r="J19" s="10" t="s">
        <v>1963</v>
      </c>
      <c r="K19" s="23" t="s">
        <v>1957</v>
      </c>
    </row>
    <row r="20" spans="1:11" ht="42.6" customHeight="1" x14ac:dyDescent="0.25">
      <c r="A20" s="6" t="s">
        <v>392</v>
      </c>
      <c r="B20" s="5" t="s">
        <v>391</v>
      </c>
      <c r="C20" s="7">
        <v>166</v>
      </c>
      <c r="D20" s="7" t="s">
        <v>393</v>
      </c>
      <c r="E20" s="7" t="s">
        <v>1614</v>
      </c>
      <c r="F20" s="8" t="s">
        <v>3</v>
      </c>
      <c r="G20" s="9">
        <v>25</v>
      </c>
      <c r="H20" s="9">
        <v>90</v>
      </c>
      <c r="I20" s="5" t="s">
        <v>36</v>
      </c>
      <c r="J20" s="10" t="s">
        <v>1963</v>
      </c>
      <c r="K20" s="23" t="s">
        <v>1957</v>
      </c>
    </row>
    <row r="21" spans="1:11" ht="42.6" customHeight="1" x14ac:dyDescent="0.25">
      <c r="A21" s="6" t="s">
        <v>395</v>
      </c>
      <c r="B21" s="5" t="s">
        <v>394</v>
      </c>
      <c r="C21" s="7">
        <v>243</v>
      </c>
      <c r="D21" s="7" t="s">
        <v>396</v>
      </c>
      <c r="E21" s="7" t="s">
        <v>1615</v>
      </c>
      <c r="F21" s="6"/>
      <c r="G21" s="9">
        <v>100</v>
      </c>
      <c r="H21" s="9">
        <v>532</v>
      </c>
      <c r="I21" s="5" t="s">
        <v>36</v>
      </c>
      <c r="J21" s="10" t="s">
        <v>1963</v>
      </c>
      <c r="K21" s="23" t="s">
        <v>1957</v>
      </c>
    </row>
    <row r="22" spans="1:11" ht="42.6" customHeight="1" x14ac:dyDescent="0.25">
      <c r="A22" s="6" t="s">
        <v>417</v>
      </c>
      <c r="B22" s="5" t="s">
        <v>416</v>
      </c>
      <c r="C22" s="7">
        <v>424</v>
      </c>
      <c r="D22" s="7" t="s">
        <v>418</v>
      </c>
      <c r="E22" s="7" t="s">
        <v>1621</v>
      </c>
      <c r="F22" s="6"/>
      <c r="G22" s="9">
        <v>50</v>
      </c>
      <c r="H22" s="9">
        <v>339</v>
      </c>
      <c r="I22" s="5" t="s">
        <v>36</v>
      </c>
      <c r="J22" s="10" t="s">
        <v>1963</v>
      </c>
      <c r="K22" s="23" t="s">
        <v>1957</v>
      </c>
    </row>
    <row r="23" spans="1:11" ht="42.6" customHeight="1" x14ac:dyDescent="0.25">
      <c r="A23" s="6" t="s">
        <v>1631</v>
      </c>
      <c r="B23" s="5" t="s">
        <v>461</v>
      </c>
      <c r="C23" s="7">
        <v>106</v>
      </c>
      <c r="D23" s="7" t="s">
        <v>462</v>
      </c>
      <c r="E23" s="7" t="s">
        <v>1632</v>
      </c>
      <c r="F23" s="8" t="s">
        <v>3</v>
      </c>
      <c r="G23" s="9">
        <v>5</v>
      </c>
      <c r="H23" s="9">
        <v>22</v>
      </c>
      <c r="I23" s="5" t="s">
        <v>36</v>
      </c>
      <c r="J23" s="10" t="s">
        <v>1963</v>
      </c>
      <c r="K23" s="23" t="s">
        <v>1957</v>
      </c>
    </row>
    <row r="24" spans="1:11" ht="42.6" customHeight="1" x14ac:dyDescent="0.25">
      <c r="A24" s="6" t="s">
        <v>476</v>
      </c>
      <c r="B24" s="5" t="s">
        <v>475</v>
      </c>
      <c r="C24" s="7">
        <v>481</v>
      </c>
      <c r="D24" s="7" t="s">
        <v>1634</v>
      </c>
      <c r="E24" s="7" t="s">
        <v>1635</v>
      </c>
      <c r="F24" s="13"/>
      <c r="G24" s="9">
        <v>100</v>
      </c>
      <c r="H24" s="9">
        <v>434</v>
      </c>
      <c r="I24" s="5" t="s">
        <v>36</v>
      </c>
      <c r="J24" s="10" t="s">
        <v>1963</v>
      </c>
      <c r="K24" s="23" t="s">
        <v>1957</v>
      </c>
    </row>
    <row r="25" spans="1:11" ht="42.6" customHeight="1" x14ac:dyDescent="0.25">
      <c r="A25" s="6" t="s">
        <v>530</v>
      </c>
      <c r="B25" s="5" t="s">
        <v>529</v>
      </c>
      <c r="C25" s="7">
        <v>182</v>
      </c>
      <c r="D25" s="7" t="s">
        <v>531</v>
      </c>
      <c r="E25" s="7" t="s">
        <v>1648</v>
      </c>
      <c r="F25" s="6"/>
      <c r="G25" s="9">
        <v>400</v>
      </c>
      <c r="H25" s="9">
        <v>1440</v>
      </c>
      <c r="I25" s="5" t="s">
        <v>36</v>
      </c>
      <c r="J25" s="10" t="s">
        <v>1963</v>
      </c>
      <c r="K25" s="23" t="s">
        <v>1957</v>
      </c>
    </row>
    <row r="26" spans="1:11" ht="42.6" customHeight="1" x14ac:dyDescent="0.25">
      <c r="A26" s="6" t="s">
        <v>613</v>
      </c>
      <c r="B26" s="5" t="s">
        <v>612</v>
      </c>
      <c r="C26" s="7">
        <v>291</v>
      </c>
      <c r="D26" s="7" t="s">
        <v>614</v>
      </c>
      <c r="E26" s="7" t="s">
        <v>615</v>
      </c>
      <c r="F26" s="6"/>
      <c r="G26" s="9">
        <v>50</v>
      </c>
      <c r="H26" s="9">
        <v>234</v>
      </c>
      <c r="I26" s="5" t="s">
        <v>36</v>
      </c>
      <c r="J26" s="10" t="s">
        <v>1963</v>
      </c>
      <c r="K26" s="23" t="s">
        <v>1957</v>
      </c>
    </row>
    <row r="27" spans="1:11" ht="42.6" customHeight="1" x14ac:dyDescent="0.25">
      <c r="A27" s="6" t="s">
        <v>706</v>
      </c>
      <c r="B27" s="5" t="s">
        <v>705</v>
      </c>
      <c r="C27" s="7">
        <v>133</v>
      </c>
      <c r="D27" s="7" t="s">
        <v>707</v>
      </c>
      <c r="E27" s="7" t="s">
        <v>708</v>
      </c>
      <c r="F27" s="6"/>
      <c r="G27" s="9">
        <v>200</v>
      </c>
      <c r="H27" s="9">
        <v>793</v>
      </c>
      <c r="I27" s="5" t="s">
        <v>127</v>
      </c>
      <c r="J27" s="10" t="s">
        <v>1963</v>
      </c>
      <c r="K27" s="23" t="s">
        <v>1957</v>
      </c>
    </row>
    <row r="28" spans="1:11" ht="42.6" customHeight="1" x14ac:dyDescent="0.25">
      <c r="A28" s="6" t="s">
        <v>710</v>
      </c>
      <c r="B28" s="5" t="s">
        <v>709</v>
      </c>
      <c r="C28" s="7">
        <v>50</v>
      </c>
      <c r="D28" s="7" t="s">
        <v>711</v>
      </c>
      <c r="E28" s="7" t="s">
        <v>1695</v>
      </c>
      <c r="F28" s="6"/>
      <c r="G28" s="9">
        <v>200</v>
      </c>
      <c r="H28" s="9">
        <v>950</v>
      </c>
      <c r="I28" s="7"/>
      <c r="J28" s="10" t="s">
        <v>1963</v>
      </c>
      <c r="K28" s="23" t="s">
        <v>1957</v>
      </c>
    </row>
    <row r="29" spans="1:11" ht="42.6" customHeight="1" x14ac:dyDescent="0.25">
      <c r="A29" s="6" t="s">
        <v>744</v>
      </c>
      <c r="B29" s="5" t="s">
        <v>743</v>
      </c>
      <c r="C29" s="7">
        <v>71</v>
      </c>
      <c r="D29" s="7" t="s">
        <v>745</v>
      </c>
      <c r="E29" s="7" t="s">
        <v>1706</v>
      </c>
      <c r="F29" s="8" t="s">
        <v>3</v>
      </c>
      <c r="G29" s="9">
        <v>2</v>
      </c>
      <c r="H29" s="9">
        <v>13</v>
      </c>
      <c r="I29" s="5" t="s">
        <v>127</v>
      </c>
      <c r="J29" s="10" t="s">
        <v>1963</v>
      </c>
      <c r="K29" s="23" t="s">
        <v>1957</v>
      </c>
    </row>
    <row r="30" spans="1:11" ht="42.6" customHeight="1" x14ac:dyDescent="0.25">
      <c r="A30" s="6" t="s">
        <v>766</v>
      </c>
      <c r="B30" s="5" t="s">
        <v>765</v>
      </c>
      <c r="C30" s="7">
        <v>292</v>
      </c>
      <c r="D30" s="7" t="s">
        <v>767</v>
      </c>
      <c r="E30" s="7" t="s">
        <v>1711</v>
      </c>
      <c r="F30" s="8" t="s">
        <v>3</v>
      </c>
      <c r="G30" s="9">
        <v>50</v>
      </c>
      <c r="H30" s="9">
        <v>229</v>
      </c>
      <c r="I30" s="5" t="s">
        <v>36</v>
      </c>
      <c r="J30" s="10" t="s">
        <v>1963</v>
      </c>
      <c r="K30" s="23" t="s">
        <v>1957</v>
      </c>
    </row>
    <row r="31" spans="1:11" ht="42.6" customHeight="1" x14ac:dyDescent="0.25">
      <c r="A31" s="6" t="s">
        <v>774</v>
      </c>
      <c r="B31" s="5" t="s">
        <v>773</v>
      </c>
      <c r="C31" s="7">
        <v>287</v>
      </c>
      <c r="D31" s="7" t="s">
        <v>775</v>
      </c>
      <c r="E31" s="7" t="s">
        <v>1715</v>
      </c>
      <c r="F31" s="8" t="s">
        <v>3</v>
      </c>
      <c r="G31" s="9">
        <v>5</v>
      </c>
      <c r="H31" s="9">
        <v>20</v>
      </c>
      <c r="I31" s="5" t="s">
        <v>36</v>
      </c>
      <c r="J31" s="10" t="s">
        <v>1963</v>
      </c>
      <c r="K31" s="23" t="s">
        <v>1957</v>
      </c>
    </row>
    <row r="32" spans="1:11" ht="42.6" customHeight="1" x14ac:dyDescent="0.25">
      <c r="A32" s="6" t="s">
        <v>789</v>
      </c>
      <c r="B32" s="5" t="s">
        <v>788</v>
      </c>
      <c r="C32" s="7">
        <v>188</v>
      </c>
      <c r="D32" s="7" t="s">
        <v>790</v>
      </c>
      <c r="E32" s="7" t="s">
        <v>1720</v>
      </c>
      <c r="F32" s="6"/>
      <c r="G32" s="9">
        <v>400</v>
      </c>
      <c r="H32" s="9">
        <v>210</v>
      </c>
      <c r="I32" s="5" t="s">
        <v>36</v>
      </c>
      <c r="J32" s="10" t="s">
        <v>1963</v>
      </c>
      <c r="K32" s="23" t="s">
        <v>1957</v>
      </c>
    </row>
    <row r="33" spans="1:11" ht="42.6" customHeight="1" x14ac:dyDescent="0.25">
      <c r="A33" s="6" t="s">
        <v>811</v>
      </c>
      <c r="B33" s="5" t="s">
        <v>810</v>
      </c>
      <c r="C33" s="7">
        <v>20</v>
      </c>
      <c r="D33" s="7" t="s">
        <v>812</v>
      </c>
      <c r="E33" s="7" t="s">
        <v>1726</v>
      </c>
      <c r="F33" s="6"/>
      <c r="G33" s="9">
        <v>125</v>
      </c>
      <c r="H33" s="9">
        <v>665</v>
      </c>
      <c r="I33" s="7"/>
      <c r="J33" s="10" t="s">
        <v>1963</v>
      </c>
      <c r="K33" s="23" t="s">
        <v>1957</v>
      </c>
    </row>
    <row r="34" spans="1:11" ht="42.6" customHeight="1" x14ac:dyDescent="0.25">
      <c r="A34" s="6" t="s">
        <v>822</v>
      </c>
      <c r="B34" s="5" t="s">
        <v>1730</v>
      </c>
      <c r="C34" s="7">
        <v>19</v>
      </c>
      <c r="D34" s="7" t="s">
        <v>823</v>
      </c>
      <c r="E34" s="7" t="s">
        <v>824</v>
      </c>
      <c r="F34" s="6"/>
      <c r="G34" s="9">
        <v>100</v>
      </c>
      <c r="H34" s="9">
        <v>532</v>
      </c>
      <c r="I34" s="5" t="s">
        <v>36</v>
      </c>
      <c r="J34" s="10" t="s">
        <v>1963</v>
      </c>
      <c r="K34" s="23" t="s">
        <v>1957</v>
      </c>
    </row>
    <row r="35" spans="1:11" ht="42.6" customHeight="1" x14ac:dyDescent="0.25">
      <c r="A35" s="6" t="s">
        <v>860</v>
      </c>
      <c r="B35" s="5" t="s">
        <v>859</v>
      </c>
      <c r="C35" s="7">
        <v>282</v>
      </c>
      <c r="D35" s="7" t="s">
        <v>861</v>
      </c>
      <c r="E35" s="7" t="s">
        <v>1737</v>
      </c>
      <c r="F35" s="8" t="s">
        <v>3</v>
      </c>
      <c r="G35" s="9">
        <v>200</v>
      </c>
      <c r="H35" s="9">
        <v>262</v>
      </c>
      <c r="I35" s="5" t="s">
        <v>36</v>
      </c>
      <c r="J35" s="10" t="s">
        <v>1963</v>
      </c>
      <c r="K35" s="23" t="s">
        <v>1957</v>
      </c>
    </row>
    <row r="36" spans="1:11" ht="42.6" customHeight="1" x14ac:dyDescent="0.25">
      <c r="A36" s="6" t="s">
        <v>863</v>
      </c>
      <c r="B36" s="5" t="s">
        <v>862</v>
      </c>
      <c r="C36" s="7">
        <v>253</v>
      </c>
      <c r="D36" s="7" t="s">
        <v>864</v>
      </c>
      <c r="E36" s="7" t="s">
        <v>1738</v>
      </c>
      <c r="F36" s="6"/>
      <c r="G36" s="9">
        <v>400</v>
      </c>
      <c r="H36" s="9">
        <v>983</v>
      </c>
      <c r="I36" s="5" t="s">
        <v>36</v>
      </c>
      <c r="J36" s="10" t="s">
        <v>1963</v>
      </c>
      <c r="K36" s="23" t="s">
        <v>1957</v>
      </c>
    </row>
    <row r="37" spans="1:11" ht="42.6" customHeight="1" x14ac:dyDescent="0.25">
      <c r="A37" s="6" t="s">
        <v>866</v>
      </c>
      <c r="B37" s="5" t="s">
        <v>865</v>
      </c>
      <c r="C37" s="7">
        <v>4</v>
      </c>
      <c r="D37" s="7" t="s">
        <v>867</v>
      </c>
      <c r="E37" s="7" t="s">
        <v>1739</v>
      </c>
      <c r="F37" s="13"/>
      <c r="G37" s="15" t="s">
        <v>1740</v>
      </c>
      <c r="H37" s="15" t="s">
        <v>1741</v>
      </c>
      <c r="I37" s="5" t="s">
        <v>36</v>
      </c>
      <c r="J37" s="10" t="s">
        <v>1963</v>
      </c>
      <c r="K37" s="23" t="s">
        <v>1957</v>
      </c>
    </row>
    <row r="38" spans="1:11" ht="42.6" customHeight="1" x14ac:dyDescent="0.25">
      <c r="A38" s="6" t="s">
        <v>868</v>
      </c>
      <c r="B38" s="5" t="s">
        <v>1742</v>
      </c>
      <c r="C38" s="7">
        <v>452</v>
      </c>
      <c r="D38" s="7" t="s">
        <v>869</v>
      </c>
      <c r="E38" s="7" t="s">
        <v>1743</v>
      </c>
      <c r="F38" s="8" t="s">
        <v>59</v>
      </c>
      <c r="G38" s="9">
        <v>10</v>
      </c>
      <c r="H38" s="9">
        <v>49</v>
      </c>
      <c r="I38" s="5" t="s">
        <v>127</v>
      </c>
      <c r="J38" s="10" t="s">
        <v>1963</v>
      </c>
      <c r="K38" s="23" t="s">
        <v>1957</v>
      </c>
    </row>
    <row r="39" spans="1:11" ht="42.6" customHeight="1" x14ac:dyDescent="0.25">
      <c r="A39" s="6" t="s">
        <v>1747</v>
      </c>
      <c r="B39" s="5" t="s">
        <v>875</v>
      </c>
      <c r="C39" s="7">
        <v>159</v>
      </c>
      <c r="D39" s="7" t="s">
        <v>876</v>
      </c>
      <c r="E39" s="7" t="s">
        <v>1748</v>
      </c>
      <c r="F39" s="8" t="s">
        <v>3</v>
      </c>
      <c r="G39" s="9">
        <v>10</v>
      </c>
      <c r="H39" s="9">
        <v>30</v>
      </c>
      <c r="I39" s="5" t="s">
        <v>36</v>
      </c>
      <c r="J39" s="10" t="s">
        <v>1963</v>
      </c>
      <c r="K39" s="23" t="s">
        <v>1957</v>
      </c>
    </row>
    <row r="40" spans="1:11" ht="42.6" customHeight="1" x14ac:dyDescent="0.25">
      <c r="A40" s="6" t="s">
        <v>887</v>
      </c>
      <c r="B40" s="5" t="s">
        <v>886</v>
      </c>
      <c r="C40" s="7">
        <v>46</v>
      </c>
      <c r="D40" s="7" t="s">
        <v>888</v>
      </c>
      <c r="E40" s="7" t="s">
        <v>1752</v>
      </c>
      <c r="F40" s="6"/>
      <c r="G40" s="9">
        <v>100</v>
      </c>
      <c r="H40" s="9">
        <v>303</v>
      </c>
      <c r="I40" s="5" t="s">
        <v>36</v>
      </c>
      <c r="J40" s="10" t="s">
        <v>1963</v>
      </c>
      <c r="K40" s="23" t="s">
        <v>1957</v>
      </c>
    </row>
    <row r="41" spans="1:11" ht="42.6" customHeight="1" x14ac:dyDescent="0.25">
      <c r="A41" s="6" t="s">
        <v>893</v>
      </c>
      <c r="B41" s="5" t="s">
        <v>892</v>
      </c>
      <c r="C41" s="7">
        <v>449</v>
      </c>
      <c r="D41" s="7" t="s">
        <v>894</v>
      </c>
      <c r="E41" s="7" t="s">
        <v>1755</v>
      </c>
      <c r="F41" s="6"/>
      <c r="G41" s="9">
        <v>350</v>
      </c>
      <c r="H41" s="9">
        <v>1910</v>
      </c>
      <c r="I41" s="5" t="s">
        <v>36</v>
      </c>
      <c r="J41" s="10" t="s">
        <v>1963</v>
      </c>
      <c r="K41" s="23" t="s">
        <v>1957</v>
      </c>
    </row>
    <row r="42" spans="1:11" ht="42.6" customHeight="1" x14ac:dyDescent="0.25">
      <c r="A42" s="6" t="s">
        <v>1788</v>
      </c>
      <c r="B42" s="5" t="s">
        <v>1046</v>
      </c>
      <c r="C42" s="7">
        <v>135</v>
      </c>
      <c r="D42" s="7" t="s">
        <v>1047</v>
      </c>
      <c r="E42" s="7" t="s">
        <v>1789</v>
      </c>
      <c r="F42" s="8" t="s">
        <v>117</v>
      </c>
      <c r="G42" s="9">
        <v>50</v>
      </c>
      <c r="H42" s="9">
        <v>174</v>
      </c>
      <c r="I42" s="5" t="s">
        <v>36</v>
      </c>
      <c r="J42" s="10" t="s">
        <v>1963</v>
      </c>
      <c r="K42" s="23" t="s">
        <v>1957</v>
      </c>
    </row>
    <row r="43" spans="1:11" ht="42.6" customHeight="1" x14ac:dyDescent="0.25">
      <c r="A43" s="6" t="s">
        <v>1051</v>
      </c>
      <c r="B43" s="5" t="s">
        <v>1050</v>
      </c>
      <c r="C43" s="7">
        <v>69</v>
      </c>
      <c r="D43" s="7" t="s">
        <v>1052</v>
      </c>
      <c r="E43" s="7" t="s">
        <v>1792</v>
      </c>
      <c r="F43" s="8" t="s">
        <v>3</v>
      </c>
      <c r="G43" s="9">
        <v>10</v>
      </c>
      <c r="H43" s="9">
        <v>31</v>
      </c>
      <c r="I43" s="5" t="s">
        <v>127</v>
      </c>
      <c r="J43" s="10" t="s">
        <v>1963</v>
      </c>
      <c r="K43" s="23" t="s">
        <v>1957</v>
      </c>
    </row>
    <row r="44" spans="1:11" ht="42.6" customHeight="1" x14ac:dyDescent="0.25">
      <c r="A44" s="6" t="s">
        <v>1279</v>
      </c>
      <c r="B44" s="5" t="s">
        <v>1278</v>
      </c>
      <c r="C44" s="7">
        <v>246</v>
      </c>
      <c r="D44" s="7" t="s">
        <v>1280</v>
      </c>
      <c r="E44" s="7" t="s">
        <v>1872</v>
      </c>
      <c r="F44" s="6"/>
      <c r="G44" s="9">
        <v>50</v>
      </c>
      <c r="H44" s="9">
        <v>152</v>
      </c>
      <c r="I44" s="5" t="s">
        <v>36</v>
      </c>
      <c r="J44" s="10" t="s">
        <v>1963</v>
      </c>
      <c r="K44" s="23" t="s">
        <v>1957</v>
      </c>
    </row>
    <row r="45" spans="1:11" ht="42.6" customHeight="1" x14ac:dyDescent="0.25">
      <c r="A45" s="6" t="s">
        <v>1285</v>
      </c>
      <c r="B45" s="5" t="s">
        <v>1284</v>
      </c>
      <c r="C45" s="7">
        <v>47</v>
      </c>
      <c r="D45" s="7" t="s">
        <v>1286</v>
      </c>
      <c r="E45" s="7" t="s">
        <v>1874</v>
      </c>
      <c r="F45" s="6"/>
      <c r="G45" s="9">
        <v>150</v>
      </c>
      <c r="H45" s="9">
        <v>454</v>
      </c>
      <c r="I45" s="5" t="s">
        <v>36</v>
      </c>
      <c r="J45" s="10" t="s">
        <v>1963</v>
      </c>
      <c r="K45" s="23" t="s">
        <v>1957</v>
      </c>
    </row>
    <row r="46" spans="1:11" ht="42.6" customHeight="1" x14ac:dyDescent="0.25">
      <c r="A46" s="6" t="s">
        <v>1288</v>
      </c>
      <c r="B46" s="5" t="s">
        <v>1287</v>
      </c>
      <c r="C46" s="7">
        <v>296</v>
      </c>
      <c r="D46" s="7" t="s">
        <v>1289</v>
      </c>
      <c r="E46" s="7" t="s">
        <v>1875</v>
      </c>
      <c r="F46" s="6"/>
      <c r="G46" s="9">
        <v>200</v>
      </c>
      <c r="H46" s="9">
        <v>590</v>
      </c>
      <c r="I46" s="5" t="s">
        <v>36</v>
      </c>
      <c r="J46" s="10" t="s">
        <v>1963</v>
      </c>
      <c r="K46" s="23" t="s">
        <v>1957</v>
      </c>
    </row>
    <row r="47" spans="1:11" ht="42.6" customHeight="1" x14ac:dyDescent="0.25">
      <c r="A47" s="6" t="s">
        <v>1291</v>
      </c>
      <c r="B47" s="5" t="s">
        <v>1290</v>
      </c>
      <c r="C47" s="7">
        <v>450</v>
      </c>
      <c r="D47" s="7" t="s">
        <v>1292</v>
      </c>
      <c r="E47" s="7" t="s">
        <v>1876</v>
      </c>
      <c r="F47" s="8" t="s">
        <v>3</v>
      </c>
      <c r="G47" s="9">
        <v>10</v>
      </c>
      <c r="H47" s="9">
        <v>55</v>
      </c>
      <c r="I47" s="5" t="s">
        <v>36</v>
      </c>
      <c r="J47" s="10" t="s">
        <v>1963</v>
      </c>
      <c r="K47" s="23" t="s">
        <v>1957</v>
      </c>
    </row>
    <row r="48" spans="1:11" ht="42.6" customHeight="1" x14ac:dyDescent="0.25">
      <c r="A48" s="6" t="s">
        <v>1877</v>
      </c>
      <c r="B48" s="5" t="s">
        <v>1293</v>
      </c>
      <c r="C48" s="7">
        <v>451</v>
      </c>
      <c r="D48" s="7" t="s">
        <v>1294</v>
      </c>
      <c r="E48" s="7" t="s">
        <v>1878</v>
      </c>
      <c r="F48" s="13"/>
      <c r="G48" s="9">
        <v>50</v>
      </c>
      <c r="H48" s="9">
        <v>269</v>
      </c>
      <c r="I48" s="5" t="s">
        <v>127</v>
      </c>
      <c r="J48" s="10" t="s">
        <v>1963</v>
      </c>
      <c r="K48" s="23" t="s">
        <v>1957</v>
      </c>
    </row>
    <row r="49" spans="1:11" ht="42.6" customHeight="1" x14ac:dyDescent="0.25">
      <c r="A49" s="6" t="s">
        <v>1304</v>
      </c>
      <c r="B49" s="5" t="s">
        <v>1303</v>
      </c>
      <c r="C49" s="7">
        <v>277</v>
      </c>
      <c r="D49" s="7" t="s">
        <v>1305</v>
      </c>
      <c r="E49" s="7" t="s">
        <v>1887</v>
      </c>
      <c r="F49" s="6"/>
      <c r="G49" s="9">
        <v>200</v>
      </c>
      <c r="H49" s="9">
        <v>606</v>
      </c>
      <c r="I49" s="5" t="s">
        <v>36</v>
      </c>
      <c r="J49" s="10" t="s">
        <v>1963</v>
      </c>
      <c r="K49" s="23" t="s">
        <v>1957</v>
      </c>
    </row>
    <row r="50" spans="1:11" ht="42.6" customHeight="1" x14ac:dyDescent="0.25">
      <c r="A50" s="6" t="s">
        <v>1313</v>
      </c>
      <c r="B50" s="5" t="s">
        <v>1312</v>
      </c>
      <c r="C50" s="7">
        <v>423</v>
      </c>
      <c r="D50" s="7" t="s">
        <v>1314</v>
      </c>
      <c r="E50" s="7" t="s">
        <v>1890</v>
      </c>
      <c r="F50" s="8" t="s">
        <v>3</v>
      </c>
      <c r="G50" s="9">
        <v>1</v>
      </c>
      <c r="H50" s="9">
        <v>6.9</v>
      </c>
      <c r="I50" s="5" t="s">
        <v>127</v>
      </c>
      <c r="J50" s="10" t="s">
        <v>1963</v>
      </c>
      <c r="K50" s="23" t="s">
        <v>1957</v>
      </c>
    </row>
    <row r="51" spans="1:11" ht="42.6" customHeight="1" x14ac:dyDescent="0.25">
      <c r="A51" s="6" t="s">
        <v>1430</v>
      </c>
      <c r="B51" s="5" t="s">
        <v>1429</v>
      </c>
      <c r="C51" s="7">
        <v>126</v>
      </c>
      <c r="D51" s="7" t="s">
        <v>1431</v>
      </c>
      <c r="E51" s="7" t="s">
        <v>1521</v>
      </c>
      <c r="F51" s="8" t="s">
        <v>59</v>
      </c>
      <c r="G51" s="9">
        <v>50</v>
      </c>
      <c r="H51" s="9">
        <v>301</v>
      </c>
      <c r="I51" s="5" t="s">
        <v>36</v>
      </c>
      <c r="J51" s="10" t="s">
        <v>1963</v>
      </c>
      <c r="K51" s="23" t="s">
        <v>1957</v>
      </c>
    </row>
    <row r="52" spans="1:11" ht="42.6" customHeight="1" x14ac:dyDescent="0.25">
      <c r="A52" s="6" t="s">
        <v>1</v>
      </c>
      <c r="B52" s="5" t="s">
        <v>0</v>
      </c>
      <c r="C52" s="7">
        <v>327</v>
      </c>
      <c r="D52" s="7" t="s">
        <v>2</v>
      </c>
      <c r="E52" s="7" t="s">
        <v>1497</v>
      </c>
      <c r="F52" s="8" t="s">
        <v>3</v>
      </c>
      <c r="G52" s="9"/>
      <c r="H52" s="9">
        <v>1</v>
      </c>
      <c r="I52" s="5" t="s">
        <v>4</v>
      </c>
      <c r="J52" s="10" t="s">
        <v>1964</v>
      </c>
      <c r="K52" s="23" t="s">
        <v>1957</v>
      </c>
    </row>
    <row r="53" spans="1:11" ht="42.6" customHeight="1" x14ac:dyDescent="0.25">
      <c r="A53" s="6" t="s">
        <v>132</v>
      </c>
      <c r="B53" s="5" t="s">
        <v>131</v>
      </c>
      <c r="C53" s="7">
        <v>10</v>
      </c>
      <c r="D53" s="7" t="s">
        <v>133</v>
      </c>
      <c r="E53" s="7" t="s">
        <v>1538</v>
      </c>
      <c r="F53" s="8" t="s">
        <v>3</v>
      </c>
      <c r="G53" s="9">
        <v>2</v>
      </c>
      <c r="H53" s="9">
        <v>4.3</v>
      </c>
      <c r="I53" s="5" t="s">
        <v>4</v>
      </c>
      <c r="J53" s="10" t="s">
        <v>1964</v>
      </c>
      <c r="K53" s="23" t="s">
        <v>1957</v>
      </c>
    </row>
    <row r="54" spans="1:11" ht="42.6" customHeight="1" x14ac:dyDescent="0.25">
      <c r="A54" s="6" t="s">
        <v>339</v>
      </c>
      <c r="B54" s="5" t="s">
        <v>338</v>
      </c>
      <c r="C54" s="7">
        <v>124</v>
      </c>
      <c r="D54" s="7" t="s">
        <v>340</v>
      </c>
      <c r="E54" s="7" t="s">
        <v>1599</v>
      </c>
      <c r="F54" s="8" t="s">
        <v>117</v>
      </c>
      <c r="G54" s="9"/>
      <c r="H54" s="9"/>
      <c r="I54" s="5" t="s">
        <v>341</v>
      </c>
      <c r="J54" s="10" t="s">
        <v>1964</v>
      </c>
      <c r="K54" s="23" t="s">
        <v>1957</v>
      </c>
    </row>
    <row r="55" spans="1:11" ht="42.6" customHeight="1" x14ac:dyDescent="0.25">
      <c r="A55" s="6" t="s">
        <v>347</v>
      </c>
      <c r="B55" s="5" t="s">
        <v>346</v>
      </c>
      <c r="C55" s="7">
        <v>271</v>
      </c>
      <c r="D55" s="7" t="s">
        <v>348</v>
      </c>
      <c r="E55" s="7" t="s">
        <v>1600</v>
      </c>
      <c r="F55" s="8" t="s">
        <v>3</v>
      </c>
      <c r="G55" s="9"/>
      <c r="H55" s="9">
        <v>0.1</v>
      </c>
      <c r="I55" s="7"/>
      <c r="J55" s="10" t="s">
        <v>1964</v>
      </c>
      <c r="K55" s="23" t="s">
        <v>1957</v>
      </c>
    </row>
    <row r="56" spans="1:11" ht="42.6" customHeight="1" x14ac:dyDescent="0.25">
      <c r="A56" s="6" t="s">
        <v>353</v>
      </c>
      <c r="B56" s="5" t="s">
        <v>352</v>
      </c>
      <c r="C56" s="7">
        <v>293</v>
      </c>
      <c r="D56" s="7" t="s">
        <v>354</v>
      </c>
      <c r="E56" s="7" t="s">
        <v>1602</v>
      </c>
      <c r="F56" s="8" t="s">
        <v>3</v>
      </c>
      <c r="G56" s="9"/>
      <c r="H56" s="9">
        <v>0.2</v>
      </c>
      <c r="I56" s="7"/>
      <c r="J56" s="10" t="s">
        <v>1964</v>
      </c>
      <c r="K56" s="23" t="s">
        <v>1957</v>
      </c>
    </row>
    <row r="57" spans="1:11" ht="42.6" customHeight="1" x14ac:dyDescent="0.25">
      <c r="A57" s="6" t="s">
        <v>494</v>
      </c>
      <c r="B57" s="5" t="s">
        <v>493</v>
      </c>
      <c r="C57" s="7">
        <v>317</v>
      </c>
      <c r="D57" s="5" t="s">
        <v>1636</v>
      </c>
      <c r="E57" s="7" t="s">
        <v>495</v>
      </c>
      <c r="F57" s="8" t="s">
        <v>117</v>
      </c>
      <c r="G57" s="9"/>
      <c r="H57" s="9"/>
      <c r="I57" s="5" t="s">
        <v>341</v>
      </c>
      <c r="J57" s="10" t="s">
        <v>1964</v>
      </c>
      <c r="K57" s="23" t="s">
        <v>1957</v>
      </c>
    </row>
    <row r="58" spans="1:11" ht="42.6" customHeight="1" x14ac:dyDescent="0.25">
      <c r="A58" s="6" t="s">
        <v>552</v>
      </c>
      <c r="B58" s="5" t="s">
        <v>551</v>
      </c>
      <c r="C58" s="7">
        <v>193</v>
      </c>
      <c r="D58" s="7" t="s">
        <v>553</v>
      </c>
      <c r="E58" s="7" t="s">
        <v>1654</v>
      </c>
      <c r="F58" s="8" t="s">
        <v>3</v>
      </c>
      <c r="G58" s="9">
        <v>0.5</v>
      </c>
      <c r="H58" s="9">
        <v>0.88</v>
      </c>
      <c r="I58" s="5" t="s">
        <v>4</v>
      </c>
      <c r="J58" s="10" t="s">
        <v>1964</v>
      </c>
      <c r="K58" s="23" t="s">
        <v>1957</v>
      </c>
    </row>
    <row r="59" spans="1:11" ht="42.6" customHeight="1" x14ac:dyDescent="0.25">
      <c r="A59" s="6" t="s">
        <v>702</v>
      </c>
      <c r="B59" s="5" t="s">
        <v>701</v>
      </c>
      <c r="C59" s="7">
        <v>381</v>
      </c>
      <c r="D59" s="7" t="s">
        <v>703</v>
      </c>
      <c r="E59" s="12"/>
      <c r="F59" s="8" t="s">
        <v>3</v>
      </c>
      <c r="G59" s="13"/>
      <c r="H59" s="9">
        <v>0.01</v>
      </c>
      <c r="I59" s="5" t="s">
        <v>704</v>
      </c>
      <c r="J59" s="10" t="s">
        <v>1964</v>
      </c>
      <c r="K59" s="23" t="s">
        <v>1957</v>
      </c>
    </row>
    <row r="60" spans="1:11" ht="42.6" customHeight="1" x14ac:dyDescent="0.25">
      <c r="A60" s="6" t="s">
        <v>1712</v>
      </c>
      <c r="B60" s="5" t="s">
        <v>768</v>
      </c>
      <c r="C60" s="7">
        <v>444</v>
      </c>
      <c r="D60" s="7" t="s">
        <v>769</v>
      </c>
      <c r="E60" s="7" t="s">
        <v>1713</v>
      </c>
      <c r="F60" s="8" t="s">
        <v>59</v>
      </c>
      <c r="G60" s="9">
        <v>5.0000000000000001E-3</v>
      </c>
      <c r="H60" s="9">
        <v>3.5999999999999997E-2</v>
      </c>
      <c r="I60" s="5" t="s">
        <v>4</v>
      </c>
      <c r="J60" s="10" t="s">
        <v>1964</v>
      </c>
      <c r="K60" s="23" t="s">
        <v>1957</v>
      </c>
    </row>
    <row r="61" spans="1:11" ht="42.6" customHeight="1" x14ac:dyDescent="0.25">
      <c r="A61" s="6" t="s">
        <v>857</v>
      </c>
      <c r="B61" s="5" t="s">
        <v>856</v>
      </c>
      <c r="C61" s="7">
        <v>98</v>
      </c>
      <c r="D61" s="7" t="s">
        <v>858</v>
      </c>
      <c r="E61" s="7"/>
      <c r="F61" s="8" t="s">
        <v>117</v>
      </c>
      <c r="G61" s="9"/>
      <c r="H61" s="9">
        <v>0.2</v>
      </c>
      <c r="I61" s="5" t="s">
        <v>456</v>
      </c>
      <c r="J61" s="10" t="s">
        <v>1964</v>
      </c>
      <c r="K61" s="23" t="s">
        <v>1957</v>
      </c>
    </row>
    <row r="62" spans="1:11" ht="42.6" customHeight="1" x14ac:dyDescent="0.25">
      <c r="A62" s="6" t="s">
        <v>890</v>
      </c>
      <c r="B62" s="5" t="s">
        <v>889</v>
      </c>
      <c r="C62" s="7">
        <v>31</v>
      </c>
      <c r="D62" s="7" t="s">
        <v>891</v>
      </c>
      <c r="E62" s="7" t="s">
        <v>1753</v>
      </c>
      <c r="F62" s="8" t="s">
        <v>1754</v>
      </c>
      <c r="G62" s="9">
        <v>1</v>
      </c>
      <c r="H62" s="9">
        <v>3.2</v>
      </c>
      <c r="I62" s="5" t="s">
        <v>4</v>
      </c>
      <c r="J62" s="10" t="s">
        <v>1964</v>
      </c>
      <c r="K62" s="23" t="s">
        <v>1957</v>
      </c>
    </row>
    <row r="63" spans="1:11" ht="42.6" customHeight="1" x14ac:dyDescent="0.25">
      <c r="A63" s="6" t="s">
        <v>903</v>
      </c>
      <c r="B63" s="5" t="s">
        <v>902</v>
      </c>
      <c r="C63" s="7">
        <v>269</v>
      </c>
      <c r="D63" s="7" t="s">
        <v>904</v>
      </c>
      <c r="E63" s="7" t="s">
        <v>905</v>
      </c>
      <c r="F63" s="6"/>
      <c r="G63" s="9"/>
      <c r="H63" s="9">
        <v>1</v>
      </c>
      <c r="I63" s="5" t="s">
        <v>456</v>
      </c>
      <c r="J63" s="10" t="s">
        <v>1964</v>
      </c>
      <c r="K63" s="23" t="s">
        <v>1957</v>
      </c>
    </row>
    <row r="64" spans="1:11" ht="42.6" customHeight="1" x14ac:dyDescent="0.25">
      <c r="A64" s="6" t="s">
        <v>903</v>
      </c>
      <c r="B64" s="5" t="s">
        <v>906</v>
      </c>
      <c r="C64" s="7">
        <v>270</v>
      </c>
      <c r="D64" s="7" t="s">
        <v>907</v>
      </c>
      <c r="E64" s="7" t="s">
        <v>905</v>
      </c>
      <c r="F64" s="8" t="s">
        <v>59</v>
      </c>
      <c r="G64" s="9"/>
      <c r="H64" s="9">
        <v>5</v>
      </c>
      <c r="I64" s="5" t="s">
        <v>456</v>
      </c>
      <c r="J64" s="10" t="s">
        <v>1964</v>
      </c>
      <c r="K64" s="23" t="s">
        <v>1957</v>
      </c>
    </row>
    <row r="65" spans="1:11" ht="42.6" customHeight="1" x14ac:dyDescent="0.25">
      <c r="A65" s="6" t="s">
        <v>909</v>
      </c>
      <c r="B65" s="5" t="s">
        <v>908</v>
      </c>
      <c r="C65" s="7">
        <v>273</v>
      </c>
      <c r="D65" s="7" t="s">
        <v>910</v>
      </c>
      <c r="E65" s="7" t="s">
        <v>911</v>
      </c>
      <c r="F65" s="8" t="s">
        <v>3</v>
      </c>
      <c r="G65" s="9"/>
      <c r="H65" s="9">
        <v>0.01</v>
      </c>
      <c r="I65" s="5" t="s">
        <v>107</v>
      </c>
      <c r="J65" s="10" t="s">
        <v>1964</v>
      </c>
      <c r="K65" s="23" t="s">
        <v>1957</v>
      </c>
    </row>
    <row r="66" spans="1:11" ht="42.6" customHeight="1" x14ac:dyDescent="0.25">
      <c r="A66" s="6" t="s">
        <v>909</v>
      </c>
      <c r="B66" s="5" t="s">
        <v>912</v>
      </c>
      <c r="C66" s="7">
        <v>272</v>
      </c>
      <c r="D66" s="7" t="s">
        <v>913</v>
      </c>
      <c r="E66" s="7" t="s">
        <v>911</v>
      </c>
      <c r="F66" s="8" t="s">
        <v>3</v>
      </c>
      <c r="G66" s="9"/>
      <c r="H66" s="9">
        <v>0.05</v>
      </c>
      <c r="I66" s="5" t="s">
        <v>456</v>
      </c>
      <c r="J66" s="10" t="s">
        <v>1964</v>
      </c>
      <c r="K66" s="23" t="s">
        <v>1957</v>
      </c>
    </row>
    <row r="67" spans="1:11" ht="42.6" customHeight="1" x14ac:dyDescent="0.25">
      <c r="A67" s="6" t="s">
        <v>919</v>
      </c>
      <c r="B67" s="5" t="s">
        <v>918</v>
      </c>
      <c r="C67" s="7">
        <v>320</v>
      </c>
      <c r="D67" s="7" t="s">
        <v>920</v>
      </c>
      <c r="E67" s="7" t="s">
        <v>921</v>
      </c>
      <c r="F67" s="6"/>
      <c r="G67" s="9"/>
      <c r="H67" s="9">
        <v>0.1</v>
      </c>
      <c r="I67" s="7"/>
      <c r="J67" s="10" t="s">
        <v>1964</v>
      </c>
      <c r="K67" s="23" t="s">
        <v>1957</v>
      </c>
    </row>
    <row r="68" spans="1:11" ht="42.6" customHeight="1" x14ac:dyDescent="0.25">
      <c r="A68" s="6" t="s">
        <v>919</v>
      </c>
      <c r="B68" s="5" t="s">
        <v>922</v>
      </c>
      <c r="C68" s="7">
        <v>319</v>
      </c>
      <c r="D68" s="7" t="s">
        <v>923</v>
      </c>
      <c r="E68" s="7" t="s">
        <v>921</v>
      </c>
      <c r="F68" s="6"/>
      <c r="G68" s="9"/>
      <c r="H68" s="9">
        <v>1</v>
      </c>
      <c r="I68" s="7"/>
      <c r="J68" s="10" t="s">
        <v>1964</v>
      </c>
      <c r="K68" s="23" t="s">
        <v>1957</v>
      </c>
    </row>
    <row r="69" spans="1:11" ht="42.6" customHeight="1" x14ac:dyDescent="0.25">
      <c r="A69" s="6" t="s">
        <v>964</v>
      </c>
      <c r="B69" s="5" t="s">
        <v>963</v>
      </c>
      <c r="C69" s="7">
        <v>35</v>
      </c>
      <c r="D69" s="7" t="s">
        <v>965</v>
      </c>
      <c r="E69" s="7" t="s">
        <v>966</v>
      </c>
      <c r="F69" s="8" t="s">
        <v>117</v>
      </c>
      <c r="G69" s="9"/>
      <c r="H69" s="9">
        <v>2E-3</v>
      </c>
      <c r="I69" s="5" t="s">
        <v>341</v>
      </c>
      <c r="J69" s="10" t="s">
        <v>1964</v>
      </c>
      <c r="K69" s="23" t="s">
        <v>1957</v>
      </c>
    </row>
    <row r="70" spans="1:11" ht="42.6" customHeight="1" x14ac:dyDescent="0.25">
      <c r="A70" s="6" t="s">
        <v>1759</v>
      </c>
      <c r="B70" s="5" t="s">
        <v>967</v>
      </c>
      <c r="C70" s="7">
        <v>57</v>
      </c>
      <c r="D70" s="7" t="s">
        <v>968</v>
      </c>
      <c r="E70" s="7" t="s">
        <v>969</v>
      </c>
      <c r="F70" s="8" t="s">
        <v>117</v>
      </c>
      <c r="G70" s="9"/>
      <c r="H70" s="9">
        <v>0.05</v>
      </c>
      <c r="I70" s="5" t="s">
        <v>456</v>
      </c>
      <c r="J70" s="10" t="s">
        <v>1964</v>
      </c>
      <c r="K70" s="23" t="s">
        <v>1957</v>
      </c>
    </row>
    <row r="71" spans="1:11" ht="42.6" customHeight="1" x14ac:dyDescent="0.25">
      <c r="A71" s="6" t="s">
        <v>1003</v>
      </c>
      <c r="B71" s="5" t="s">
        <v>1002</v>
      </c>
      <c r="C71" s="7">
        <v>286</v>
      </c>
      <c r="D71" s="7" t="s">
        <v>1004</v>
      </c>
      <c r="E71" s="7" t="s">
        <v>1765</v>
      </c>
      <c r="F71" s="8" t="s">
        <v>59</v>
      </c>
      <c r="G71" s="9">
        <v>5</v>
      </c>
      <c r="H71" s="9">
        <v>19</v>
      </c>
      <c r="I71" s="5" t="s">
        <v>4</v>
      </c>
      <c r="J71" s="10" t="s">
        <v>1964</v>
      </c>
      <c r="K71" s="23" t="s">
        <v>1957</v>
      </c>
    </row>
    <row r="72" spans="1:11" ht="42.6" customHeight="1" x14ac:dyDescent="0.25">
      <c r="A72" s="6" t="s">
        <v>1009</v>
      </c>
      <c r="B72" s="5" t="s">
        <v>1008</v>
      </c>
      <c r="C72" s="7">
        <v>300</v>
      </c>
      <c r="D72" s="7" t="s">
        <v>1010</v>
      </c>
      <c r="E72" s="7" t="s">
        <v>1767</v>
      </c>
      <c r="F72" s="8" t="s">
        <v>3</v>
      </c>
      <c r="G72" s="9">
        <v>2</v>
      </c>
      <c r="H72" s="9">
        <v>12</v>
      </c>
      <c r="I72" s="5" t="s">
        <v>4</v>
      </c>
      <c r="J72" s="10" t="s">
        <v>1964</v>
      </c>
      <c r="K72" s="23" t="s">
        <v>1957</v>
      </c>
    </row>
    <row r="73" spans="1:11" ht="42.6" customHeight="1" x14ac:dyDescent="0.25">
      <c r="A73" s="6" t="s">
        <v>1015</v>
      </c>
      <c r="B73" s="5" t="s">
        <v>1014</v>
      </c>
      <c r="C73" s="7">
        <v>233</v>
      </c>
      <c r="D73" s="7" t="s">
        <v>1016</v>
      </c>
      <c r="E73" s="7" t="s">
        <v>1017</v>
      </c>
      <c r="F73" s="8" t="s">
        <v>3</v>
      </c>
      <c r="G73" s="9">
        <v>10</v>
      </c>
      <c r="H73" s="9">
        <v>11</v>
      </c>
      <c r="I73" s="5" t="s">
        <v>4</v>
      </c>
      <c r="J73" s="10" t="s">
        <v>1964</v>
      </c>
      <c r="K73" s="23" t="s">
        <v>1957</v>
      </c>
    </row>
    <row r="74" spans="1:11" ht="42.6" customHeight="1" x14ac:dyDescent="0.25">
      <c r="A74" s="6" t="s">
        <v>1776</v>
      </c>
      <c r="B74" s="5" t="s">
        <v>1036</v>
      </c>
      <c r="C74" s="7">
        <v>476</v>
      </c>
      <c r="D74" s="7" t="s">
        <v>1037</v>
      </c>
      <c r="E74" s="7" t="s">
        <v>1777</v>
      </c>
      <c r="F74" s="8" t="s">
        <v>117</v>
      </c>
      <c r="G74" s="15" t="s">
        <v>1778</v>
      </c>
      <c r="H74" s="15" t="s">
        <v>1779</v>
      </c>
      <c r="I74" s="5" t="s">
        <v>4</v>
      </c>
      <c r="J74" s="10" t="s">
        <v>1964</v>
      </c>
      <c r="K74" s="23" t="s">
        <v>1957</v>
      </c>
    </row>
    <row r="75" spans="1:11" ht="42.6" customHeight="1" x14ac:dyDescent="0.25">
      <c r="A75" s="6" t="s">
        <v>1160</v>
      </c>
      <c r="B75" s="5" t="s">
        <v>1159</v>
      </c>
      <c r="C75" s="7">
        <v>234</v>
      </c>
      <c r="D75" s="7" t="s">
        <v>1161</v>
      </c>
      <c r="E75" s="7" t="s">
        <v>1162</v>
      </c>
      <c r="F75" s="13"/>
      <c r="G75" s="9">
        <v>3</v>
      </c>
      <c r="H75" s="9">
        <v>2.6</v>
      </c>
      <c r="I75" s="5" t="s">
        <v>4</v>
      </c>
      <c r="J75" s="10" t="s">
        <v>1964</v>
      </c>
      <c r="K75" s="23" t="s">
        <v>1957</v>
      </c>
    </row>
    <row r="76" spans="1:11" ht="42.6" customHeight="1" x14ac:dyDescent="0.25">
      <c r="A76" s="6" t="s">
        <v>1167</v>
      </c>
      <c r="B76" s="5" t="s">
        <v>1166</v>
      </c>
      <c r="C76" s="7">
        <v>412</v>
      </c>
      <c r="D76" s="7" t="s">
        <v>1168</v>
      </c>
      <c r="E76" s="7" t="s">
        <v>1835</v>
      </c>
      <c r="F76" s="6"/>
      <c r="G76" s="9"/>
      <c r="H76" s="9">
        <v>1</v>
      </c>
      <c r="I76" s="5" t="s">
        <v>235</v>
      </c>
      <c r="J76" s="10" t="s">
        <v>1964</v>
      </c>
      <c r="K76" s="23" t="s">
        <v>1957</v>
      </c>
    </row>
    <row r="77" spans="1:11" ht="42.6" customHeight="1" x14ac:dyDescent="0.25">
      <c r="A77" s="6" t="s">
        <v>1207</v>
      </c>
      <c r="B77" s="5" t="s">
        <v>1206</v>
      </c>
      <c r="C77" s="7">
        <v>161</v>
      </c>
      <c r="D77" s="7" t="s">
        <v>1208</v>
      </c>
      <c r="E77" s="7" t="s">
        <v>1848</v>
      </c>
      <c r="F77" s="8" t="s">
        <v>3</v>
      </c>
      <c r="G77" s="9">
        <v>0.1</v>
      </c>
      <c r="H77" s="9">
        <v>0.52</v>
      </c>
      <c r="I77" s="5" t="s">
        <v>4</v>
      </c>
      <c r="J77" s="10" t="s">
        <v>1964</v>
      </c>
      <c r="K77" s="23" t="s">
        <v>1957</v>
      </c>
    </row>
    <row r="78" spans="1:11" ht="42.6" customHeight="1" x14ac:dyDescent="0.25">
      <c r="A78" s="6" t="s">
        <v>1220</v>
      </c>
      <c r="B78" s="5" t="s">
        <v>1219</v>
      </c>
      <c r="C78" s="7">
        <v>75</v>
      </c>
      <c r="D78" s="7" t="s">
        <v>1221</v>
      </c>
      <c r="E78" s="7" t="s">
        <v>1851</v>
      </c>
      <c r="F78" s="8" t="s">
        <v>59</v>
      </c>
      <c r="G78" s="9">
        <v>0.5</v>
      </c>
      <c r="H78" s="9">
        <v>1.5</v>
      </c>
      <c r="I78" s="5" t="s">
        <v>4</v>
      </c>
      <c r="J78" s="10" t="s">
        <v>1964</v>
      </c>
      <c r="K78" s="23" t="s">
        <v>1957</v>
      </c>
    </row>
    <row r="79" spans="1:11" ht="42.6" customHeight="1" x14ac:dyDescent="0.25">
      <c r="A79" s="6" t="s">
        <v>1853</v>
      </c>
      <c r="B79" s="5" t="s">
        <v>1225</v>
      </c>
      <c r="C79" s="7">
        <v>237</v>
      </c>
      <c r="D79" s="7" t="s">
        <v>1226</v>
      </c>
      <c r="E79" s="7" t="s">
        <v>1854</v>
      </c>
      <c r="F79" s="8" t="s">
        <v>59</v>
      </c>
      <c r="G79" s="9">
        <v>10</v>
      </c>
      <c r="H79" s="9">
        <v>14</v>
      </c>
      <c r="I79" s="5" t="s">
        <v>4</v>
      </c>
      <c r="J79" s="10" t="s">
        <v>1964</v>
      </c>
      <c r="K79" s="23" t="s">
        <v>1957</v>
      </c>
    </row>
    <row r="80" spans="1:11" ht="42.6" customHeight="1" x14ac:dyDescent="0.25">
      <c r="A80" s="6" t="s">
        <v>1387</v>
      </c>
      <c r="B80" s="5" t="s">
        <v>1386</v>
      </c>
      <c r="C80" s="7">
        <v>352</v>
      </c>
      <c r="D80" s="7" t="s">
        <v>1388</v>
      </c>
      <c r="E80" s="7" t="s">
        <v>1901</v>
      </c>
      <c r="F80" s="8" t="s">
        <v>3</v>
      </c>
      <c r="G80" s="9"/>
      <c r="H80" s="9">
        <v>0.5</v>
      </c>
      <c r="I80" s="5" t="s">
        <v>1389</v>
      </c>
      <c r="J80" s="10" t="s">
        <v>1964</v>
      </c>
      <c r="K80" s="23" t="s">
        <v>1957</v>
      </c>
    </row>
    <row r="81" spans="1:11" ht="42.6" customHeight="1" x14ac:dyDescent="0.25">
      <c r="A81" s="6" t="s">
        <v>1402</v>
      </c>
      <c r="B81" s="5" t="s">
        <v>1401</v>
      </c>
      <c r="C81" s="7">
        <v>318</v>
      </c>
      <c r="D81" s="5" t="s">
        <v>1907</v>
      </c>
      <c r="E81" s="7" t="s">
        <v>495</v>
      </c>
      <c r="F81" s="8" t="s">
        <v>117</v>
      </c>
      <c r="G81" s="9"/>
      <c r="H81" s="9"/>
      <c r="I81" s="5" t="s">
        <v>1389</v>
      </c>
      <c r="J81" s="10" t="s">
        <v>1964</v>
      </c>
      <c r="K81" s="23" t="s">
        <v>1957</v>
      </c>
    </row>
    <row r="82" spans="1:11" ht="42.6" customHeight="1" x14ac:dyDescent="0.25">
      <c r="A82" s="6" t="s">
        <v>1909</v>
      </c>
      <c r="B82" s="5" t="s">
        <v>1908</v>
      </c>
      <c r="C82" s="7">
        <v>128</v>
      </c>
      <c r="D82" s="7" t="s">
        <v>1403</v>
      </c>
      <c r="E82" s="7" t="s">
        <v>1910</v>
      </c>
      <c r="F82" s="8" t="s">
        <v>3</v>
      </c>
      <c r="G82" s="13"/>
      <c r="H82" s="13"/>
      <c r="I82" s="5" t="s">
        <v>341</v>
      </c>
      <c r="J82" s="10" t="s">
        <v>1964</v>
      </c>
      <c r="K82" s="23" t="s">
        <v>1957</v>
      </c>
    </row>
    <row r="83" spans="1:11" ht="42.6" customHeight="1" x14ac:dyDescent="0.25">
      <c r="A83" s="6" t="s">
        <v>1408</v>
      </c>
      <c r="B83" s="5" t="s">
        <v>1407</v>
      </c>
      <c r="C83" s="7">
        <v>15</v>
      </c>
      <c r="D83" s="7" t="s">
        <v>1409</v>
      </c>
      <c r="E83" s="7" t="s">
        <v>1912</v>
      </c>
      <c r="F83" s="8" t="s">
        <v>3</v>
      </c>
      <c r="G83" s="13"/>
      <c r="H83" s="13"/>
      <c r="I83" s="5" t="s">
        <v>723</v>
      </c>
      <c r="J83" s="10" t="s">
        <v>1964</v>
      </c>
      <c r="K83" s="23" t="s">
        <v>1957</v>
      </c>
    </row>
    <row r="84" spans="1:11" ht="42.6" customHeight="1" x14ac:dyDescent="0.25">
      <c r="A84" s="6" t="s">
        <v>1415</v>
      </c>
      <c r="B84" s="5" t="s">
        <v>1414</v>
      </c>
      <c r="C84" s="7">
        <v>32</v>
      </c>
      <c r="D84" s="7" t="s">
        <v>1416</v>
      </c>
      <c r="E84" s="7" t="s">
        <v>1913</v>
      </c>
      <c r="F84" s="8" t="s">
        <v>3</v>
      </c>
      <c r="G84" s="13"/>
      <c r="H84" s="13"/>
      <c r="I84" s="5" t="s">
        <v>723</v>
      </c>
      <c r="J84" s="10" t="s">
        <v>1964</v>
      </c>
      <c r="K84" s="23" t="s">
        <v>1957</v>
      </c>
    </row>
    <row r="85" spans="1:11" ht="42.6" customHeight="1" x14ac:dyDescent="0.25">
      <c r="A85" s="6" t="s">
        <v>1433</v>
      </c>
      <c r="B85" s="5" t="s">
        <v>1432</v>
      </c>
      <c r="C85" s="7">
        <v>439</v>
      </c>
      <c r="D85" s="7" t="s">
        <v>1434</v>
      </c>
      <c r="E85" s="7" t="s">
        <v>1918</v>
      </c>
      <c r="F85" s="8" t="s">
        <v>3</v>
      </c>
      <c r="G85" s="9"/>
      <c r="H85" s="9"/>
      <c r="I85" s="5" t="s">
        <v>341</v>
      </c>
      <c r="J85" s="10" t="s">
        <v>1964</v>
      </c>
      <c r="K85" s="23" t="s">
        <v>1957</v>
      </c>
    </row>
    <row r="86" spans="1:11" ht="42.6" customHeight="1" x14ac:dyDescent="0.25">
      <c r="A86" s="6" t="s">
        <v>1433</v>
      </c>
      <c r="B86" s="5" t="s">
        <v>1435</v>
      </c>
      <c r="C86" s="7">
        <v>440</v>
      </c>
      <c r="D86" s="7" t="s">
        <v>1436</v>
      </c>
      <c r="E86" s="7" t="s">
        <v>1522</v>
      </c>
      <c r="F86" s="8" t="s">
        <v>3</v>
      </c>
      <c r="G86" s="9">
        <v>5</v>
      </c>
      <c r="H86" s="9">
        <v>22</v>
      </c>
      <c r="I86" s="12"/>
      <c r="J86" s="10" t="s">
        <v>1964</v>
      </c>
      <c r="K86" s="23" t="s">
        <v>1957</v>
      </c>
    </row>
    <row r="87" spans="1:11" ht="42.6" customHeight="1" x14ac:dyDescent="0.25">
      <c r="A87" s="6"/>
      <c r="B87" s="5" t="s">
        <v>1479</v>
      </c>
      <c r="C87" s="7">
        <v>108</v>
      </c>
      <c r="D87" s="7" t="s">
        <v>1936</v>
      </c>
      <c r="E87" s="7" t="s">
        <v>1937</v>
      </c>
      <c r="F87" s="8" t="s">
        <v>3</v>
      </c>
      <c r="G87" s="9"/>
      <c r="H87" s="9">
        <v>5</v>
      </c>
      <c r="I87" s="5" t="s">
        <v>1480</v>
      </c>
      <c r="J87" s="10" t="s">
        <v>1964</v>
      </c>
      <c r="K87" s="23" t="s">
        <v>1957</v>
      </c>
    </row>
    <row r="88" spans="1:11" ht="42.6" customHeight="1" x14ac:dyDescent="0.25">
      <c r="A88" s="6" t="s">
        <v>6</v>
      </c>
      <c r="B88" s="5" t="s">
        <v>5</v>
      </c>
      <c r="C88" s="7">
        <v>325</v>
      </c>
      <c r="D88" s="7" t="s">
        <v>7</v>
      </c>
      <c r="E88" s="7" t="s">
        <v>1498</v>
      </c>
      <c r="F88" s="8" t="s">
        <v>3</v>
      </c>
      <c r="G88" s="9"/>
      <c r="H88" s="9">
        <v>3</v>
      </c>
      <c r="I88" s="7"/>
      <c r="J88" s="10" t="s">
        <v>1965</v>
      </c>
      <c r="K88" s="23" t="s">
        <v>1957</v>
      </c>
    </row>
    <row r="89" spans="1:11" ht="42.6" customHeight="1" x14ac:dyDescent="0.25">
      <c r="A89" s="6" t="s">
        <v>9</v>
      </c>
      <c r="B89" s="5" t="s">
        <v>8</v>
      </c>
      <c r="C89" s="7">
        <v>338</v>
      </c>
      <c r="D89" s="7" t="s">
        <v>10</v>
      </c>
      <c r="E89" s="7" t="s">
        <v>1499</v>
      </c>
      <c r="F89" s="6"/>
      <c r="G89" s="9">
        <v>50</v>
      </c>
      <c r="H89" s="9">
        <v>90</v>
      </c>
      <c r="I89" s="7"/>
      <c r="J89" s="10" t="s">
        <v>1965</v>
      </c>
      <c r="K89" s="23" t="s">
        <v>1957</v>
      </c>
    </row>
    <row r="90" spans="1:11" ht="42.6" customHeight="1" x14ac:dyDescent="0.25">
      <c r="A90" s="6" t="s">
        <v>12</v>
      </c>
      <c r="B90" s="5" t="s">
        <v>11</v>
      </c>
      <c r="C90" s="7">
        <v>411</v>
      </c>
      <c r="D90" s="7" t="s">
        <v>13</v>
      </c>
      <c r="E90" s="7" t="s">
        <v>1500</v>
      </c>
      <c r="F90" s="6"/>
      <c r="G90" s="9">
        <v>1</v>
      </c>
      <c r="H90" s="9">
        <v>5.5</v>
      </c>
      <c r="I90" s="7"/>
      <c r="J90" s="10" t="s">
        <v>1965</v>
      </c>
      <c r="K90" s="23" t="s">
        <v>1957</v>
      </c>
    </row>
    <row r="91" spans="1:11" ht="42.6" customHeight="1" x14ac:dyDescent="0.25">
      <c r="A91" s="6" t="s">
        <v>15</v>
      </c>
      <c r="B91" s="5" t="s">
        <v>14</v>
      </c>
      <c r="C91" s="7">
        <v>371</v>
      </c>
      <c r="D91" s="7" t="s">
        <v>16</v>
      </c>
      <c r="E91" s="7" t="s">
        <v>1501</v>
      </c>
      <c r="F91" s="6"/>
      <c r="G91" s="9">
        <v>0.1</v>
      </c>
      <c r="H91" s="9">
        <v>0.63</v>
      </c>
      <c r="I91" s="5" t="s">
        <v>4</v>
      </c>
      <c r="J91" s="10" t="s">
        <v>1965</v>
      </c>
      <c r="K91" s="23" t="s">
        <v>1957</v>
      </c>
    </row>
    <row r="92" spans="1:11" ht="42.6" customHeight="1" x14ac:dyDescent="0.25">
      <c r="A92" s="6" t="s">
        <v>18</v>
      </c>
      <c r="B92" s="5" t="s">
        <v>17</v>
      </c>
      <c r="C92" s="7">
        <v>372</v>
      </c>
      <c r="D92" s="7" t="s">
        <v>19</v>
      </c>
      <c r="E92" s="7" t="s">
        <v>1502</v>
      </c>
      <c r="F92" s="6"/>
      <c r="G92" s="9"/>
      <c r="H92" s="9">
        <v>1</v>
      </c>
      <c r="I92" s="7"/>
      <c r="J92" s="10" t="s">
        <v>1965</v>
      </c>
      <c r="K92" s="23" t="s">
        <v>1957</v>
      </c>
    </row>
    <row r="93" spans="1:11" ht="42.6" customHeight="1" x14ac:dyDescent="0.25">
      <c r="A93" s="6" t="s">
        <v>21</v>
      </c>
      <c r="B93" s="5" t="s">
        <v>20</v>
      </c>
      <c r="C93" s="7">
        <v>346</v>
      </c>
      <c r="D93" s="7" t="s">
        <v>22</v>
      </c>
      <c r="E93" s="7" t="s">
        <v>1503</v>
      </c>
      <c r="F93" s="6"/>
      <c r="G93" s="9">
        <v>0.1</v>
      </c>
      <c r="H93" s="9">
        <v>0.2</v>
      </c>
      <c r="I93" s="7"/>
      <c r="J93" s="10" t="s">
        <v>1965</v>
      </c>
      <c r="K93" s="23" t="s">
        <v>1957</v>
      </c>
    </row>
    <row r="94" spans="1:11" ht="42.6" customHeight="1" x14ac:dyDescent="0.25">
      <c r="A94" s="6" t="s">
        <v>24</v>
      </c>
      <c r="B94" s="5" t="s">
        <v>23</v>
      </c>
      <c r="C94" s="7">
        <v>230</v>
      </c>
      <c r="D94" s="7" t="s">
        <v>25</v>
      </c>
      <c r="E94" s="7" t="s">
        <v>26</v>
      </c>
      <c r="F94" s="6"/>
      <c r="G94" s="9">
        <v>3</v>
      </c>
      <c r="H94" s="9">
        <v>9.9</v>
      </c>
      <c r="I94" s="11" t="s">
        <v>1504</v>
      </c>
      <c r="J94" s="71" t="s">
        <v>2123</v>
      </c>
      <c r="K94" s="23" t="s">
        <v>1957</v>
      </c>
    </row>
    <row r="95" spans="1:11" ht="42.6" customHeight="1" x14ac:dyDescent="0.25">
      <c r="A95" s="6" t="s">
        <v>28</v>
      </c>
      <c r="B95" s="5" t="s">
        <v>27</v>
      </c>
      <c r="C95" s="7">
        <v>147</v>
      </c>
      <c r="D95" s="7" t="s">
        <v>29</v>
      </c>
      <c r="E95" s="7" t="s">
        <v>1505</v>
      </c>
      <c r="F95" s="8" t="s">
        <v>3</v>
      </c>
      <c r="G95" s="9">
        <v>10</v>
      </c>
      <c r="H95" s="9">
        <v>48</v>
      </c>
      <c r="I95" s="7"/>
      <c r="J95" s="10" t="s">
        <v>1965</v>
      </c>
      <c r="K95" s="23" t="s">
        <v>1957</v>
      </c>
    </row>
    <row r="96" spans="1:11" ht="42.6" customHeight="1" x14ac:dyDescent="0.25">
      <c r="A96" s="6" t="s">
        <v>31</v>
      </c>
      <c r="B96" s="5" t="s">
        <v>30</v>
      </c>
      <c r="C96" s="7">
        <v>359</v>
      </c>
      <c r="D96" s="7" t="s">
        <v>32</v>
      </c>
      <c r="E96" s="7" t="s">
        <v>1506</v>
      </c>
      <c r="F96" s="6"/>
      <c r="G96" s="9">
        <v>100</v>
      </c>
      <c r="H96" s="9">
        <v>434</v>
      </c>
      <c r="I96" s="7"/>
      <c r="J96" s="10" t="s">
        <v>1965</v>
      </c>
      <c r="K96" s="23" t="s">
        <v>1957</v>
      </c>
    </row>
    <row r="97" spans="1:11" ht="42.6" customHeight="1" x14ac:dyDescent="0.25">
      <c r="A97" s="6" t="s">
        <v>38</v>
      </c>
      <c r="B97" s="5" t="s">
        <v>37</v>
      </c>
      <c r="C97" s="7">
        <v>34</v>
      </c>
      <c r="D97" s="7" t="s">
        <v>39</v>
      </c>
      <c r="E97" s="7" t="s">
        <v>1508</v>
      </c>
      <c r="F97" s="6"/>
      <c r="G97" s="9">
        <v>1</v>
      </c>
      <c r="H97" s="9">
        <v>5.2</v>
      </c>
      <c r="I97" s="7"/>
      <c r="J97" s="10" t="s">
        <v>1965</v>
      </c>
      <c r="K97" s="23" t="s">
        <v>1957</v>
      </c>
    </row>
    <row r="98" spans="1:11" ht="42.6" customHeight="1" x14ac:dyDescent="0.25">
      <c r="A98" s="6" t="s">
        <v>41</v>
      </c>
      <c r="B98" s="5" t="s">
        <v>40</v>
      </c>
      <c r="C98" s="7">
        <v>76</v>
      </c>
      <c r="D98" s="7" t="s">
        <v>42</v>
      </c>
      <c r="E98" s="7" t="s">
        <v>1509</v>
      </c>
      <c r="F98" s="6"/>
      <c r="G98" s="9">
        <v>0.1</v>
      </c>
      <c r="H98" s="9">
        <v>0.28000000000000003</v>
      </c>
      <c r="I98" s="7"/>
      <c r="J98" s="10" t="s">
        <v>1965</v>
      </c>
      <c r="K98" s="23" t="s">
        <v>1957</v>
      </c>
    </row>
    <row r="99" spans="1:11" ht="42.6" customHeight="1" x14ac:dyDescent="0.25">
      <c r="A99" s="6" t="s">
        <v>44</v>
      </c>
      <c r="B99" s="5" t="s">
        <v>43</v>
      </c>
      <c r="C99" s="7">
        <v>285</v>
      </c>
      <c r="D99" s="7" t="s">
        <v>45</v>
      </c>
      <c r="E99" s="7" t="s">
        <v>1510</v>
      </c>
      <c r="F99" s="8" t="s">
        <v>3</v>
      </c>
      <c r="G99" s="9">
        <v>0.5</v>
      </c>
      <c r="H99" s="9">
        <v>2.2000000000000002</v>
      </c>
      <c r="I99" s="7"/>
      <c r="J99" s="10" t="s">
        <v>1965</v>
      </c>
      <c r="K99" s="23" t="s">
        <v>1957</v>
      </c>
    </row>
    <row r="100" spans="1:11" ht="42.6" customHeight="1" x14ac:dyDescent="0.25">
      <c r="A100" s="6" t="s">
        <v>47</v>
      </c>
      <c r="B100" s="5" t="s">
        <v>46</v>
      </c>
      <c r="C100" s="7">
        <v>362</v>
      </c>
      <c r="D100" s="7" t="s">
        <v>48</v>
      </c>
      <c r="E100" s="7" t="s">
        <v>1511</v>
      </c>
      <c r="F100" s="8" t="s">
        <v>3</v>
      </c>
      <c r="G100" s="9">
        <v>5</v>
      </c>
      <c r="H100" s="9">
        <v>22</v>
      </c>
      <c r="I100" s="12"/>
      <c r="J100" s="10" t="s">
        <v>1965</v>
      </c>
      <c r="K100" s="23" t="s">
        <v>1957</v>
      </c>
    </row>
    <row r="101" spans="1:11" ht="42.6" customHeight="1" x14ac:dyDescent="0.25">
      <c r="A101" s="6" t="s">
        <v>50</v>
      </c>
      <c r="B101" s="5" t="s">
        <v>49</v>
      </c>
      <c r="C101" s="7">
        <v>202</v>
      </c>
      <c r="D101" s="7" t="s">
        <v>51</v>
      </c>
      <c r="E101" s="7" t="s">
        <v>1512</v>
      </c>
      <c r="F101" s="8" t="s">
        <v>3</v>
      </c>
      <c r="G101" s="9">
        <v>5</v>
      </c>
      <c r="H101" s="9">
        <v>24</v>
      </c>
      <c r="I101" s="7"/>
      <c r="J101" s="10" t="s">
        <v>1965</v>
      </c>
      <c r="K101" s="23" t="s">
        <v>1957</v>
      </c>
    </row>
    <row r="102" spans="1:11" ht="42.6" customHeight="1" x14ac:dyDescent="0.25">
      <c r="A102" s="6" t="s">
        <v>53</v>
      </c>
      <c r="B102" s="5" t="s">
        <v>52</v>
      </c>
      <c r="C102" s="7">
        <v>324</v>
      </c>
      <c r="D102" s="7" t="s">
        <v>54</v>
      </c>
      <c r="E102" s="7" t="s">
        <v>55</v>
      </c>
      <c r="F102" s="6"/>
      <c r="G102" s="9">
        <v>25</v>
      </c>
      <c r="H102" s="9">
        <v>31</v>
      </c>
      <c r="I102" s="7"/>
      <c r="J102" s="10" t="s">
        <v>1965</v>
      </c>
      <c r="K102" s="23" t="s">
        <v>1957</v>
      </c>
    </row>
    <row r="103" spans="1:11" ht="42.6" customHeight="1" x14ac:dyDescent="0.25">
      <c r="A103" s="6" t="s">
        <v>57</v>
      </c>
      <c r="B103" s="5" t="s">
        <v>56</v>
      </c>
      <c r="C103" s="7">
        <v>330</v>
      </c>
      <c r="D103" s="7" t="s">
        <v>58</v>
      </c>
      <c r="E103" s="7" t="s">
        <v>1513</v>
      </c>
      <c r="F103" s="8" t="s">
        <v>59</v>
      </c>
      <c r="G103" s="9">
        <v>5</v>
      </c>
      <c r="H103" s="9">
        <v>9</v>
      </c>
      <c r="I103" s="7"/>
      <c r="J103" s="10" t="s">
        <v>1965</v>
      </c>
      <c r="K103" s="23" t="s">
        <v>1957</v>
      </c>
    </row>
    <row r="104" spans="1:11" ht="42.6" customHeight="1" x14ac:dyDescent="0.25">
      <c r="A104" s="6" t="s">
        <v>61</v>
      </c>
      <c r="B104" s="5" t="s">
        <v>60</v>
      </c>
      <c r="C104" s="7">
        <v>294</v>
      </c>
      <c r="D104" s="7" t="s">
        <v>62</v>
      </c>
      <c r="E104" s="7" t="s">
        <v>63</v>
      </c>
      <c r="F104" s="8" t="s">
        <v>3</v>
      </c>
      <c r="G104" s="9">
        <v>0.02</v>
      </c>
      <c r="H104" s="9">
        <v>0.218</v>
      </c>
      <c r="I104" s="5" t="s">
        <v>4</v>
      </c>
      <c r="J104" s="71" t="s">
        <v>2123</v>
      </c>
      <c r="K104" s="23" t="s">
        <v>1957</v>
      </c>
    </row>
    <row r="105" spans="1:11" ht="42.6" customHeight="1" x14ac:dyDescent="0.25">
      <c r="A105" s="6" t="s">
        <v>65</v>
      </c>
      <c r="B105" s="5" t="s">
        <v>64</v>
      </c>
      <c r="C105" s="7">
        <v>295</v>
      </c>
      <c r="D105" s="7" t="s">
        <v>66</v>
      </c>
      <c r="E105" s="7" t="s">
        <v>1514</v>
      </c>
      <c r="F105" s="8" t="s">
        <v>59</v>
      </c>
      <c r="G105" s="9">
        <v>0.02</v>
      </c>
      <c r="H105" s="9">
        <v>0.2</v>
      </c>
      <c r="I105" s="5" t="s">
        <v>1515</v>
      </c>
      <c r="J105" s="71" t="s">
        <v>2123</v>
      </c>
      <c r="K105" s="23" t="s">
        <v>1957</v>
      </c>
    </row>
    <row r="106" spans="1:11" ht="42.6" customHeight="1" x14ac:dyDescent="0.25">
      <c r="A106" s="6" t="s">
        <v>68</v>
      </c>
      <c r="B106" s="5" t="s">
        <v>67</v>
      </c>
      <c r="C106" s="7">
        <v>360</v>
      </c>
      <c r="D106" s="7" t="s">
        <v>69</v>
      </c>
      <c r="E106" s="7" t="s">
        <v>1516</v>
      </c>
      <c r="F106" s="6"/>
      <c r="G106" s="9">
        <v>1</v>
      </c>
      <c r="H106" s="9">
        <v>7</v>
      </c>
      <c r="I106" s="7"/>
      <c r="J106" s="10" t="s">
        <v>1965</v>
      </c>
      <c r="K106" s="23" t="s">
        <v>1957</v>
      </c>
    </row>
    <row r="107" spans="1:11" ht="42.6" customHeight="1" x14ac:dyDescent="0.25">
      <c r="A107" s="6" t="s">
        <v>71</v>
      </c>
      <c r="B107" s="5" t="s">
        <v>70</v>
      </c>
      <c r="C107" s="7">
        <v>38</v>
      </c>
      <c r="D107" s="7" t="s">
        <v>72</v>
      </c>
      <c r="E107" s="7" t="s">
        <v>1517</v>
      </c>
      <c r="F107" s="8" t="s">
        <v>59</v>
      </c>
      <c r="G107" s="9">
        <v>1</v>
      </c>
      <c r="H107" s="9">
        <v>10</v>
      </c>
      <c r="I107" s="7"/>
      <c r="J107" s="10" t="s">
        <v>1965</v>
      </c>
      <c r="K107" s="23" t="s">
        <v>1957</v>
      </c>
    </row>
    <row r="108" spans="1:11" ht="42.6" customHeight="1" x14ac:dyDescent="0.25">
      <c r="A108" s="6" t="s">
        <v>77</v>
      </c>
      <c r="B108" s="5" t="s">
        <v>76</v>
      </c>
      <c r="C108" s="7">
        <v>63</v>
      </c>
      <c r="D108" s="7" t="s">
        <v>78</v>
      </c>
      <c r="E108" s="7" t="s">
        <v>1519</v>
      </c>
      <c r="F108" s="6"/>
      <c r="G108" s="9"/>
      <c r="H108" s="9">
        <v>1</v>
      </c>
      <c r="I108" s="7"/>
      <c r="J108" s="10" t="s">
        <v>1965</v>
      </c>
      <c r="K108" s="23" t="s">
        <v>1957</v>
      </c>
    </row>
    <row r="109" spans="1:11" ht="42.6" customHeight="1" x14ac:dyDescent="0.25">
      <c r="A109" s="6" t="s">
        <v>77</v>
      </c>
      <c r="B109" s="5" t="s">
        <v>79</v>
      </c>
      <c r="C109" s="7">
        <v>64</v>
      </c>
      <c r="D109" s="7" t="s">
        <v>80</v>
      </c>
      <c r="E109" s="7" t="s">
        <v>1519</v>
      </c>
      <c r="F109" s="6"/>
      <c r="G109" s="9">
        <v>5</v>
      </c>
      <c r="H109" s="9">
        <v>23</v>
      </c>
      <c r="I109" s="7"/>
      <c r="J109" s="10" t="s">
        <v>1965</v>
      </c>
      <c r="K109" s="23" t="s">
        <v>1957</v>
      </c>
    </row>
    <row r="110" spans="1:11" ht="42.6" customHeight="1" x14ac:dyDescent="0.25">
      <c r="A110" s="6" t="s">
        <v>82</v>
      </c>
      <c r="B110" s="5" t="s">
        <v>81</v>
      </c>
      <c r="C110" s="7">
        <v>187</v>
      </c>
      <c r="D110" s="7" t="s">
        <v>83</v>
      </c>
      <c r="E110" s="7" t="s">
        <v>1520</v>
      </c>
      <c r="F110" s="6"/>
      <c r="G110" s="9">
        <v>50</v>
      </c>
      <c r="H110" s="9">
        <v>234</v>
      </c>
      <c r="I110" s="7"/>
      <c r="J110" s="10" t="s">
        <v>1965</v>
      </c>
      <c r="K110" s="23" t="s">
        <v>1957</v>
      </c>
    </row>
    <row r="111" spans="1:11" ht="42.6" customHeight="1" x14ac:dyDescent="0.25">
      <c r="A111" s="6" t="s">
        <v>85</v>
      </c>
      <c r="B111" s="5" t="s">
        <v>84</v>
      </c>
      <c r="C111" s="7">
        <v>127</v>
      </c>
      <c r="D111" s="7" t="s">
        <v>86</v>
      </c>
      <c r="E111" s="7" t="s">
        <v>1521</v>
      </c>
      <c r="F111" s="6"/>
      <c r="G111" s="9">
        <v>75</v>
      </c>
      <c r="H111" s="9">
        <v>450</v>
      </c>
      <c r="I111" s="7"/>
      <c r="J111" s="10" t="s">
        <v>1965</v>
      </c>
      <c r="K111" s="23" t="s">
        <v>1957</v>
      </c>
    </row>
    <row r="112" spans="1:11" ht="42.6" customHeight="1" x14ac:dyDescent="0.25">
      <c r="A112" s="6" t="s">
        <v>88</v>
      </c>
      <c r="B112" s="5" t="s">
        <v>87</v>
      </c>
      <c r="C112" s="7">
        <v>442</v>
      </c>
      <c r="D112" s="7" t="s">
        <v>89</v>
      </c>
      <c r="E112" s="7" t="s">
        <v>1522</v>
      </c>
      <c r="F112" s="8" t="s">
        <v>3</v>
      </c>
      <c r="G112" s="9">
        <v>2</v>
      </c>
      <c r="H112" s="9">
        <v>8.8000000000000007</v>
      </c>
      <c r="I112" s="12"/>
      <c r="J112" s="10" t="s">
        <v>1965</v>
      </c>
      <c r="K112" s="23" t="s">
        <v>1957</v>
      </c>
    </row>
    <row r="113" spans="1:11" ht="42.6" customHeight="1" x14ac:dyDescent="0.25">
      <c r="A113" s="6" t="s">
        <v>91</v>
      </c>
      <c r="B113" s="5" t="s">
        <v>90</v>
      </c>
      <c r="C113" s="7">
        <v>358</v>
      </c>
      <c r="D113" s="7" t="s">
        <v>92</v>
      </c>
      <c r="E113" s="7" t="s">
        <v>1523</v>
      </c>
      <c r="F113" s="6"/>
      <c r="G113" s="9"/>
      <c r="H113" s="9">
        <v>0.1</v>
      </c>
      <c r="I113" s="7"/>
      <c r="J113" s="10" t="s">
        <v>1965</v>
      </c>
      <c r="K113" s="23" t="s">
        <v>1957</v>
      </c>
    </row>
    <row r="114" spans="1:11" ht="42.6" customHeight="1" x14ac:dyDescent="0.25">
      <c r="A114" s="6" t="s">
        <v>93</v>
      </c>
      <c r="B114" s="5" t="s">
        <v>1524</v>
      </c>
      <c r="C114" s="7">
        <v>393</v>
      </c>
      <c r="D114" s="7" t="s">
        <v>94</v>
      </c>
      <c r="E114" s="7" t="s">
        <v>1525</v>
      </c>
      <c r="F114" s="6"/>
      <c r="G114" s="9">
        <v>0.1</v>
      </c>
      <c r="H114" s="9">
        <v>0.44</v>
      </c>
      <c r="I114" s="7"/>
      <c r="J114" s="10" t="s">
        <v>1965</v>
      </c>
      <c r="K114" s="23" t="s">
        <v>1957</v>
      </c>
    </row>
    <row r="115" spans="1:11" ht="42.6" customHeight="1" x14ac:dyDescent="0.25">
      <c r="A115" s="6" t="s">
        <v>96</v>
      </c>
      <c r="B115" s="5" t="s">
        <v>95</v>
      </c>
      <c r="C115" s="7">
        <v>477</v>
      </c>
      <c r="D115" s="7" t="s">
        <v>97</v>
      </c>
      <c r="E115" s="7" t="s">
        <v>1526</v>
      </c>
      <c r="F115" s="8" t="s">
        <v>3</v>
      </c>
      <c r="G115" s="9">
        <v>10</v>
      </c>
      <c r="H115" s="9">
        <v>57</v>
      </c>
      <c r="I115" s="12"/>
      <c r="J115" s="10" t="s">
        <v>1965</v>
      </c>
      <c r="K115" s="23" t="s">
        <v>1957</v>
      </c>
    </row>
    <row r="116" spans="1:11" ht="42.6" customHeight="1" x14ac:dyDescent="0.25">
      <c r="A116" s="6" t="s">
        <v>99</v>
      </c>
      <c r="B116" s="5" t="s">
        <v>98</v>
      </c>
      <c r="C116" s="7">
        <v>176</v>
      </c>
      <c r="D116" s="7" t="s">
        <v>100</v>
      </c>
      <c r="E116" s="7" t="s">
        <v>1527</v>
      </c>
      <c r="F116" s="8" t="s">
        <v>3</v>
      </c>
      <c r="G116" s="9">
        <v>2</v>
      </c>
      <c r="H116" s="9">
        <v>7.6</v>
      </c>
      <c r="I116" s="7"/>
      <c r="J116" s="10" t="s">
        <v>1965</v>
      </c>
      <c r="K116" s="23" t="s">
        <v>1957</v>
      </c>
    </row>
    <row r="117" spans="1:11" ht="42.6" customHeight="1" x14ac:dyDescent="0.25">
      <c r="A117" s="6" t="s">
        <v>102</v>
      </c>
      <c r="B117" s="5" t="s">
        <v>101</v>
      </c>
      <c r="C117" s="7">
        <v>14</v>
      </c>
      <c r="D117" s="7" t="s">
        <v>103</v>
      </c>
      <c r="E117" s="7" t="s">
        <v>104</v>
      </c>
      <c r="F117" s="8" t="s">
        <v>59</v>
      </c>
      <c r="G117" s="9">
        <v>5</v>
      </c>
      <c r="H117" s="9">
        <v>23</v>
      </c>
      <c r="I117" s="7"/>
      <c r="J117" s="10" t="s">
        <v>1965</v>
      </c>
      <c r="K117" s="23" t="s">
        <v>1957</v>
      </c>
    </row>
    <row r="118" spans="1:11" ht="42.6" customHeight="1" x14ac:dyDescent="0.25">
      <c r="A118" s="6" t="s">
        <v>2125</v>
      </c>
      <c r="B118" s="5" t="s">
        <v>105</v>
      </c>
      <c r="C118" s="7">
        <v>190</v>
      </c>
      <c r="D118" s="7" t="s">
        <v>106</v>
      </c>
      <c r="E118" s="7" t="s">
        <v>1528</v>
      </c>
      <c r="F118" s="8" t="s">
        <v>3</v>
      </c>
      <c r="G118" s="9">
        <v>20</v>
      </c>
      <c r="H118" s="9">
        <v>154</v>
      </c>
      <c r="I118" s="5" t="s">
        <v>107</v>
      </c>
      <c r="J118" s="10" t="s">
        <v>1965</v>
      </c>
      <c r="K118" s="23" t="s">
        <v>1957</v>
      </c>
    </row>
    <row r="119" spans="1:11" ht="42.6" customHeight="1" x14ac:dyDescent="0.25">
      <c r="A119" s="6" t="s">
        <v>1529</v>
      </c>
      <c r="B119" s="14" t="s">
        <v>108</v>
      </c>
      <c r="C119" s="7">
        <v>488</v>
      </c>
      <c r="D119" s="7" t="s">
        <v>109</v>
      </c>
      <c r="E119" s="7" t="s">
        <v>110</v>
      </c>
      <c r="F119" s="8" t="s">
        <v>3</v>
      </c>
      <c r="G119" s="9" t="s">
        <v>1530</v>
      </c>
      <c r="H119" s="9" t="s">
        <v>1531</v>
      </c>
      <c r="I119" s="12"/>
      <c r="J119" s="10" t="s">
        <v>1965</v>
      </c>
      <c r="K119" s="23" t="s">
        <v>1957</v>
      </c>
    </row>
    <row r="120" spans="1:11" ht="42.6" customHeight="1" x14ac:dyDescent="0.25">
      <c r="A120" s="6" t="s">
        <v>112</v>
      </c>
      <c r="B120" s="5" t="s">
        <v>111</v>
      </c>
      <c r="C120" s="7">
        <v>44</v>
      </c>
      <c r="D120" s="7" t="s">
        <v>113</v>
      </c>
      <c r="E120" s="7" t="s">
        <v>1532</v>
      </c>
      <c r="F120" s="6"/>
      <c r="G120" s="9">
        <v>800</v>
      </c>
      <c r="H120" s="9">
        <v>1900</v>
      </c>
      <c r="I120" s="7"/>
      <c r="J120" s="10" t="s">
        <v>1965</v>
      </c>
      <c r="K120" s="23" t="s">
        <v>1957</v>
      </c>
    </row>
    <row r="121" spans="1:11" ht="42.6" customHeight="1" x14ac:dyDescent="0.25">
      <c r="A121" s="6" t="s">
        <v>115</v>
      </c>
      <c r="B121" s="5" t="s">
        <v>114</v>
      </c>
      <c r="C121" s="7">
        <v>43</v>
      </c>
      <c r="D121" s="7" t="s">
        <v>116</v>
      </c>
      <c r="E121" s="7" t="s">
        <v>1533</v>
      </c>
      <c r="F121" s="8" t="s">
        <v>117</v>
      </c>
      <c r="G121" s="9">
        <v>5</v>
      </c>
      <c r="H121" s="9">
        <v>22</v>
      </c>
      <c r="I121" s="7"/>
      <c r="J121" s="71" t="s">
        <v>2123</v>
      </c>
      <c r="K121" s="23" t="s">
        <v>1957</v>
      </c>
    </row>
    <row r="122" spans="1:11" ht="42.6" customHeight="1" x14ac:dyDescent="0.25">
      <c r="A122" s="6" t="s">
        <v>119</v>
      </c>
      <c r="B122" s="5" t="s">
        <v>118</v>
      </c>
      <c r="C122" s="7">
        <v>7</v>
      </c>
      <c r="D122" s="7" t="s">
        <v>120</v>
      </c>
      <c r="E122" s="7" t="s">
        <v>1534</v>
      </c>
      <c r="F122" s="8" t="s">
        <v>3</v>
      </c>
      <c r="G122" s="9">
        <v>0.1</v>
      </c>
      <c r="H122" s="9">
        <v>0.23</v>
      </c>
      <c r="I122" s="7"/>
      <c r="J122" s="10" t="s">
        <v>1965</v>
      </c>
      <c r="K122" s="23" t="s">
        <v>1957</v>
      </c>
    </row>
    <row r="123" spans="1:11" ht="42.6" customHeight="1" x14ac:dyDescent="0.25">
      <c r="A123" s="6" t="s">
        <v>122</v>
      </c>
      <c r="B123" s="5" t="s">
        <v>121</v>
      </c>
      <c r="C123" s="7">
        <v>13</v>
      </c>
      <c r="D123" s="7" t="s">
        <v>123</v>
      </c>
      <c r="E123" s="7" t="s">
        <v>1535</v>
      </c>
      <c r="F123" s="6"/>
      <c r="G123" s="9">
        <v>1</v>
      </c>
      <c r="H123" s="9">
        <v>3</v>
      </c>
      <c r="I123" s="7"/>
      <c r="J123" s="10" t="s">
        <v>1965</v>
      </c>
      <c r="K123" s="23" t="s">
        <v>1957</v>
      </c>
    </row>
    <row r="124" spans="1:11" ht="42.6" customHeight="1" x14ac:dyDescent="0.25">
      <c r="A124" s="6" t="s">
        <v>129</v>
      </c>
      <c r="B124" s="5" t="s">
        <v>128</v>
      </c>
      <c r="C124" s="7">
        <v>86</v>
      </c>
      <c r="D124" s="7" t="s">
        <v>130</v>
      </c>
      <c r="E124" s="7" t="s">
        <v>1537</v>
      </c>
      <c r="F124" s="8" t="s">
        <v>3</v>
      </c>
      <c r="G124" s="9">
        <v>1</v>
      </c>
      <c r="H124" s="9">
        <v>3.3</v>
      </c>
      <c r="I124" s="12"/>
      <c r="J124" s="10" t="s">
        <v>1965</v>
      </c>
      <c r="K124" s="23" t="s">
        <v>1957</v>
      </c>
    </row>
    <row r="125" spans="1:11" ht="42.6" customHeight="1" x14ac:dyDescent="0.25">
      <c r="A125" s="6" t="s">
        <v>135</v>
      </c>
      <c r="B125" s="5" t="s">
        <v>134</v>
      </c>
      <c r="C125" s="7">
        <v>189</v>
      </c>
      <c r="D125" s="7" t="s">
        <v>136</v>
      </c>
      <c r="E125" s="7" t="s">
        <v>1539</v>
      </c>
      <c r="F125" s="8" t="s">
        <v>3</v>
      </c>
      <c r="G125" s="9">
        <v>10</v>
      </c>
      <c r="H125" s="9">
        <v>25</v>
      </c>
      <c r="I125" s="7"/>
      <c r="J125" s="10" t="s">
        <v>1965</v>
      </c>
      <c r="K125" s="23" t="s">
        <v>1957</v>
      </c>
    </row>
    <row r="126" spans="1:11" ht="42.6" customHeight="1" x14ac:dyDescent="0.25">
      <c r="A126" s="6" t="s">
        <v>138</v>
      </c>
      <c r="B126" s="5" t="s">
        <v>137</v>
      </c>
      <c r="C126" s="7">
        <v>12</v>
      </c>
      <c r="D126" s="7" t="s">
        <v>139</v>
      </c>
      <c r="E126" s="7" t="s">
        <v>1540</v>
      </c>
      <c r="F126" s="8" t="s">
        <v>3</v>
      </c>
      <c r="G126" s="9">
        <v>2</v>
      </c>
      <c r="H126" s="9">
        <v>4.8</v>
      </c>
      <c r="I126" s="7"/>
      <c r="J126" s="10" t="s">
        <v>1965</v>
      </c>
      <c r="K126" s="23" t="s">
        <v>1957</v>
      </c>
    </row>
    <row r="127" spans="1:11" ht="42.6" customHeight="1" x14ac:dyDescent="0.25">
      <c r="A127" s="6" t="s">
        <v>141</v>
      </c>
      <c r="B127" s="5" t="s">
        <v>140</v>
      </c>
      <c r="C127" s="7">
        <v>78</v>
      </c>
      <c r="D127" s="7" t="s">
        <v>142</v>
      </c>
      <c r="E127" s="7" t="s">
        <v>1541</v>
      </c>
      <c r="F127" s="8" t="s">
        <v>59</v>
      </c>
      <c r="G127" s="9">
        <v>1</v>
      </c>
      <c r="H127" s="9">
        <v>3.2</v>
      </c>
      <c r="I127" s="7"/>
      <c r="J127" s="10" t="s">
        <v>1965</v>
      </c>
      <c r="K127" s="23" t="s">
        <v>1957</v>
      </c>
    </row>
    <row r="128" spans="1:11" ht="42.6" customHeight="1" x14ac:dyDescent="0.25">
      <c r="A128" s="6" t="s">
        <v>144</v>
      </c>
      <c r="B128" s="5" t="s">
        <v>143</v>
      </c>
      <c r="C128" s="7">
        <v>192</v>
      </c>
      <c r="D128" s="7" t="s">
        <v>145</v>
      </c>
      <c r="E128" s="7" t="s">
        <v>1542</v>
      </c>
      <c r="F128" s="8" t="s">
        <v>59</v>
      </c>
      <c r="G128" s="9">
        <v>50</v>
      </c>
      <c r="H128" s="9">
        <v>127</v>
      </c>
      <c r="I128" s="7"/>
      <c r="J128" s="10" t="s">
        <v>1965</v>
      </c>
      <c r="K128" s="23" t="s">
        <v>1957</v>
      </c>
    </row>
    <row r="129" spans="1:11" ht="42.6" customHeight="1" x14ac:dyDescent="0.25">
      <c r="A129" s="6" t="s">
        <v>144</v>
      </c>
      <c r="B129" s="5" t="s">
        <v>146</v>
      </c>
      <c r="C129" s="7">
        <v>191</v>
      </c>
      <c r="D129" s="7" t="s">
        <v>147</v>
      </c>
      <c r="E129" s="7" t="s">
        <v>1542</v>
      </c>
      <c r="F129" s="6"/>
      <c r="G129" s="9"/>
      <c r="H129" s="9">
        <v>10</v>
      </c>
      <c r="I129" s="7"/>
      <c r="J129" s="10" t="s">
        <v>1965</v>
      </c>
      <c r="K129" s="23" t="s">
        <v>1957</v>
      </c>
    </row>
    <row r="130" spans="1:11" ht="42.6" customHeight="1" x14ac:dyDescent="0.25">
      <c r="A130" s="6" t="s">
        <v>149</v>
      </c>
      <c r="B130" s="5" t="s">
        <v>148</v>
      </c>
      <c r="C130" s="7">
        <v>88</v>
      </c>
      <c r="D130" s="7" t="s">
        <v>150</v>
      </c>
      <c r="E130" s="7" t="s">
        <v>1543</v>
      </c>
      <c r="F130" s="8" t="s">
        <v>117</v>
      </c>
      <c r="G130" s="9"/>
      <c r="H130" s="9"/>
      <c r="I130" s="5" t="s">
        <v>151</v>
      </c>
      <c r="J130" s="10" t="s">
        <v>1965</v>
      </c>
      <c r="K130" s="23" t="s">
        <v>1957</v>
      </c>
    </row>
    <row r="131" spans="1:11" ht="42.6" customHeight="1" x14ac:dyDescent="0.25">
      <c r="A131" s="6" t="s">
        <v>153</v>
      </c>
      <c r="B131" s="5" t="s">
        <v>152</v>
      </c>
      <c r="C131" s="7">
        <v>298</v>
      </c>
      <c r="D131" s="7" t="s">
        <v>154</v>
      </c>
      <c r="E131" s="7" t="s">
        <v>1544</v>
      </c>
      <c r="F131" s="6"/>
      <c r="G131" s="9">
        <v>100</v>
      </c>
      <c r="H131" s="9">
        <v>246</v>
      </c>
      <c r="I131" s="7"/>
      <c r="J131" s="10" t="s">
        <v>1965</v>
      </c>
      <c r="K131" s="23" t="s">
        <v>1957</v>
      </c>
    </row>
    <row r="132" spans="1:11" ht="42.6" customHeight="1" x14ac:dyDescent="0.25">
      <c r="A132" s="6" t="s">
        <v>156</v>
      </c>
      <c r="B132" s="5" t="s">
        <v>155</v>
      </c>
      <c r="C132" s="7">
        <v>229</v>
      </c>
      <c r="D132" s="7" t="s">
        <v>157</v>
      </c>
      <c r="E132" s="7" t="s">
        <v>1545</v>
      </c>
      <c r="F132" s="8" t="s">
        <v>59</v>
      </c>
      <c r="G132" s="9">
        <v>25</v>
      </c>
      <c r="H132" s="9">
        <v>121</v>
      </c>
      <c r="I132" s="7"/>
      <c r="J132" s="10" t="s">
        <v>1965</v>
      </c>
      <c r="K132" s="23" t="s">
        <v>1957</v>
      </c>
    </row>
    <row r="133" spans="1:11" ht="42.6" customHeight="1" x14ac:dyDescent="0.25">
      <c r="A133" s="6" t="s">
        <v>159</v>
      </c>
      <c r="B133" s="5" t="s">
        <v>158</v>
      </c>
      <c r="C133" s="7">
        <v>419</v>
      </c>
      <c r="D133" s="7" t="s">
        <v>160</v>
      </c>
      <c r="E133" s="7" t="s">
        <v>1546</v>
      </c>
      <c r="F133" s="8" t="s">
        <v>3</v>
      </c>
      <c r="G133" s="9">
        <v>4.0000000000000001E-3</v>
      </c>
      <c r="H133" s="9">
        <v>4.7E-2</v>
      </c>
      <c r="I133" s="7"/>
      <c r="J133" s="10" t="s">
        <v>1965</v>
      </c>
      <c r="K133" s="23" t="s">
        <v>1957</v>
      </c>
    </row>
    <row r="134" spans="1:11" ht="42.6" customHeight="1" x14ac:dyDescent="0.25">
      <c r="A134" s="6" t="s">
        <v>162</v>
      </c>
      <c r="B134" s="5" t="s">
        <v>161</v>
      </c>
      <c r="C134" s="7">
        <v>122</v>
      </c>
      <c r="D134" s="7" t="s">
        <v>163</v>
      </c>
      <c r="E134" s="7" t="s">
        <v>1547</v>
      </c>
      <c r="F134" s="6"/>
      <c r="G134" s="9">
        <v>1</v>
      </c>
      <c r="H134" s="9">
        <v>8.6</v>
      </c>
      <c r="I134" s="7"/>
      <c r="J134" s="10" t="s">
        <v>1965</v>
      </c>
      <c r="K134" s="23" t="s">
        <v>1957</v>
      </c>
    </row>
    <row r="135" spans="1:11" ht="42.6" customHeight="1" x14ac:dyDescent="0.25">
      <c r="A135" s="6" t="s">
        <v>165</v>
      </c>
      <c r="B135" s="5" t="s">
        <v>164</v>
      </c>
      <c r="C135" s="7">
        <v>309</v>
      </c>
      <c r="D135" s="7" t="s">
        <v>166</v>
      </c>
      <c r="E135" s="7" t="s">
        <v>1548</v>
      </c>
      <c r="F135" s="6"/>
      <c r="G135" s="9">
        <v>200</v>
      </c>
      <c r="H135" s="9">
        <v>705</v>
      </c>
      <c r="I135" s="7"/>
      <c r="J135" s="10" t="s">
        <v>1965</v>
      </c>
      <c r="K135" s="23" t="s">
        <v>1957</v>
      </c>
    </row>
    <row r="136" spans="1:11" ht="42.6" customHeight="1" x14ac:dyDescent="0.25">
      <c r="A136" s="6" t="s">
        <v>168</v>
      </c>
      <c r="B136" s="5" t="s">
        <v>167</v>
      </c>
      <c r="C136" s="7">
        <v>389</v>
      </c>
      <c r="D136" s="7" t="s">
        <v>169</v>
      </c>
      <c r="E136" s="7" t="s">
        <v>1549</v>
      </c>
      <c r="F136" s="6"/>
      <c r="G136" s="9">
        <v>100</v>
      </c>
      <c r="H136" s="9">
        <v>369</v>
      </c>
      <c r="I136" s="7"/>
      <c r="J136" s="10" t="s">
        <v>1965</v>
      </c>
      <c r="K136" s="23" t="s">
        <v>1957</v>
      </c>
    </row>
    <row r="137" spans="1:11" ht="42.6" customHeight="1" x14ac:dyDescent="0.25">
      <c r="A137" s="6" t="s">
        <v>171</v>
      </c>
      <c r="B137" s="5" t="s">
        <v>170</v>
      </c>
      <c r="C137" s="7">
        <v>335</v>
      </c>
      <c r="D137" s="7" t="s">
        <v>172</v>
      </c>
      <c r="E137" s="7" t="s">
        <v>1550</v>
      </c>
      <c r="F137" s="6"/>
      <c r="G137" s="9">
        <v>25</v>
      </c>
      <c r="H137" s="9">
        <v>91</v>
      </c>
      <c r="I137" s="7"/>
      <c r="J137" s="10" t="s">
        <v>1965</v>
      </c>
      <c r="K137" s="23" t="s">
        <v>1957</v>
      </c>
    </row>
    <row r="138" spans="1:11" ht="42.6" customHeight="1" x14ac:dyDescent="0.25">
      <c r="A138" s="6" t="s">
        <v>174</v>
      </c>
      <c r="B138" s="5" t="s">
        <v>173</v>
      </c>
      <c r="C138" s="7">
        <v>474</v>
      </c>
      <c r="D138" s="7" t="s">
        <v>175</v>
      </c>
      <c r="E138" s="7" t="s">
        <v>1551</v>
      </c>
      <c r="F138" s="6"/>
      <c r="G138" s="9">
        <v>10</v>
      </c>
      <c r="H138" s="9">
        <v>35</v>
      </c>
      <c r="I138" s="7"/>
      <c r="J138" s="10" t="s">
        <v>1965</v>
      </c>
      <c r="K138" s="23" t="s">
        <v>1957</v>
      </c>
    </row>
    <row r="139" spans="1:11" ht="42.6" customHeight="1" x14ac:dyDescent="0.25">
      <c r="A139" s="6" t="s">
        <v>180</v>
      </c>
      <c r="B139" s="5" t="s">
        <v>179</v>
      </c>
      <c r="C139" s="7">
        <v>302</v>
      </c>
      <c r="D139" s="7" t="s">
        <v>181</v>
      </c>
      <c r="E139" s="7" t="s">
        <v>1553</v>
      </c>
      <c r="F139" s="8" t="s">
        <v>3</v>
      </c>
      <c r="G139" s="9">
        <v>25</v>
      </c>
      <c r="H139" s="9">
        <v>104</v>
      </c>
      <c r="I139" s="7"/>
      <c r="J139" s="10" t="s">
        <v>1965</v>
      </c>
      <c r="K139" s="23" t="s">
        <v>1957</v>
      </c>
    </row>
    <row r="140" spans="1:11" ht="42.6" customHeight="1" x14ac:dyDescent="0.25">
      <c r="A140" s="6" t="s">
        <v>183</v>
      </c>
      <c r="B140" s="5" t="s">
        <v>182</v>
      </c>
      <c r="C140" s="7">
        <v>154</v>
      </c>
      <c r="D140" s="7" t="s">
        <v>184</v>
      </c>
      <c r="E140" s="7" t="s">
        <v>1554</v>
      </c>
      <c r="F140" s="8" t="s">
        <v>3</v>
      </c>
      <c r="G140" s="9">
        <v>5</v>
      </c>
      <c r="H140" s="9">
        <v>21</v>
      </c>
      <c r="I140" s="7"/>
      <c r="J140" s="10" t="s">
        <v>1965</v>
      </c>
      <c r="K140" s="23" t="s">
        <v>1957</v>
      </c>
    </row>
    <row r="141" spans="1:11" ht="42.6" customHeight="1" x14ac:dyDescent="0.25">
      <c r="A141" s="6" t="s">
        <v>186</v>
      </c>
      <c r="B141" s="5" t="s">
        <v>185</v>
      </c>
      <c r="C141" s="7">
        <v>255</v>
      </c>
      <c r="D141" s="7" t="s">
        <v>187</v>
      </c>
      <c r="E141" s="7" t="s">
        <v>1555</v>
      </c>
      <c r="F141" s="6"/>
      <c r="G141" s="9">
        <v>250</v>
      </c>
      <c r="H141" s="9">
        <v>1040</v>
      </c>
      <c r="I141" s="7"/>
      <c r="J141" s="10" t="s">
        <v>1965</v>
      </c>
      <c r="K141" s="23" t="s">
        <v>1957</v>
      </c>
    </row>
    <row r="142" spans="1:11" ht="42.6" customHeight="1" x14ac:dyDescent="0.25">
      <c r="A142" s="6" t="s">
        <v>192</v>
      </c>
      <c r="B142" s="5" t="s">
        <v>191</v>
      </c>
      <c r="C142" s="7">
        <v>3</v>
      </c>
      <c r="D142" s="7" t="s">
        <v>193</v>
      </c>
      <c r="E142" s="7" t="s">
        <v>1557</v>
      </c>
      <c r="F142" s="6"/>
      <c r="G142" s="9">
        <v>5</v>
      </c>
      <c r="H142" s="9">
        <v>21</v>
      </c>
      <c r="I142" s="7"/>
      <c r="J142" s="10" t="s">
        <v>1965</v>
      </c>
      <c r="K142" s="23" t="s">
        <v>1957</v>
      </c>
    </row>
    <row r="143" spans="1:11" ht="42.6" customHeight="1" x14ac:dyDescent="0.25">
      <c r="A143" s="6" t="s">
        <v>195</v>
      </c>
      <c r="B143" s="5" t="s">
        <v>194</v>
      </c>
      <c r="C143" s="7">
        <v>268</v>
      </c>
      <c r="D143" s="7" t="s">
        <v>196</v>
      </c>
      <c r="E143" s="7" t="s">
        <v>1558</v>
      </c>
      <c r="F143" s="6"/>
      <c r="G143" s="9">
        <v>0.25</v>
      </c>
      <c r="H143" s="9">
        <v>1</v>
      </c>
      <c r="I143" s="7"/>
      <c r="J143" s="10" t="s">
        <v>1965</v>
      </c>
      <c r="K143" s="23" t="s">
        <v>1957</v>
      </c>
    </row>
    <row r="144" spans="1:11" ht="42.6" customHeight="1" x14ac:dyDescent="0.25">
      <c r="A144" s="6" t="s">
        <v>198</v>
      </c>
      <c r="B144" s="5" t="s">
        <v>197</v>
      </c>
      <c r="C144" s="7">
        <v>441</v>
      </c>
      <c r="D144" s="7" t="s">
        <v>199</v>
      </c>
      <c r="E144" s="7" t="s">
        <v>1522</v>
      </c>
      <c r="F144" s="8" t="s">
        <v>3</v>
      </c>
      <c r="G144" s="9">
        <v>2</v>
      </c>
      <c r="H144" s="9">
        <v>8.8000000000000007</v>
      </c>
      <c r="I144" s="7"/>
      <c r="J144" s="10" t="s">
        <v>1965</v>
      </c>
      <c r="K144" s="23" t="s">
        <v>1957</v>
      </c>
    </row>
    <row r="145" spans="1:11" ht="42.6" customHeight="1" x14ac:dyDescent="0.25">
      <c r="A145" s="6" t="s">
        <v>201</v>
      </c>
      <c r="B145" s="5" t="s">
        <v>200</v>
      </c>
      <c r="C145" s="7">
        <v>394</v>
      </c>
      <c r="D145" s="7" t="s">
        <v>202</v>
      </c>
      <c r="E145" s="7" t="s">
        <v>1559</v>
      </c>
      <c r="F145" s="6"/>
      <c r="G145" s="9">
        <v>10</v>
      </c>
      <c r="H145" s="9">
        <v>45</v>
      </c>
      <c r="I145" s="7"/>
      <c r="J145" s="10" t="s">
        <v>1965</v>
      </c>
      <c r="K145" s="23" t="s">
        <v>1957</v>
      </c>
    </row>
    <row r="146" spans="1:11" ht="42.6" customHeight="1" x14ac:dyDescent="0.25">
      <c r="A146" s="6" t="s">
        <v>204</v>
      </c>
      <c r="B146" s="5" t="s">
        <v>203</v>
      </c>
      <c r="C146" s="7">
        <v>153</v>
      </c>
      <c r="D146" s="7" t="s">
        <v>205</v>
      </c>
      <c r="E146" s="7" t="s">
        <v>1560</v>
      </c>
      <c r="F146" s="6"/>
      <c r="G146" s="9">
        <v>25</v>
      </c>
      <c r="H146" s="9">
        <v>145</v>
      </c>
      <c r="I146" s="7"/>
      <c r="J146" s="10" t="s">
        <v>1965</v>
      </c>
      <c r="K146" s="23" t="s">
        <v>1957</v>
      </c>
    </row>
    <row r="147" spans="1:11" ht="42.6" customHeight="1" x14ac:dyDescent="0.25">
      <c r="A147" s="6" t="s">
        <v>207</v>
      </c>
      <c r="B147" s="5" t="s">
        <v>206</v>
      </c>
      <c r="C147" s="7">
        <v>228</v>
      </c>
      <c r="D147" s="7" t="s">
        <v>208</v>
      </c>
      <c r="E147" s="7" t="s">
        <v>209</v>
      </c>
      <c r="F147" s="6"/>
      <c r="G147" s="9">
        <v>50</v>
      </c>
      <c r="H147" s="9">
        <v>295</v>
      </c>
      <c r="I147" s="7"/>
      <c r="J147" s="10" t="s">
        <v>1965</v>
      </c>
      <c r="K147" s="23" t="s">
        <v>1957</v>
      </c>
    </row>
    <row r="148" spans="1:11" ht="42.6" customHeight="1" x14ac:dyDescent="0.25">
      <c r="A148" s="6" t="s">
        <v>211</v>
      </c>
      <c r="B148" s="5" t="s">
        <v>210</v>
      </c>
      <c r="C148" s="7">
        <v>290</v>
      </c>
      <c r="D148" s="7" t="s">
        <v>212</v>
      </c>
      <c r="E148" s="7" t="s">
        <v>213</v>
      </c>
      <c r="F148" s="6"/>
      <c r="G148" s="9">
        <v>400</v>
      </c>
      <c r="H148" s="9">
        <v>1610</v>
      </c>
      <c r="I148" s="7"/>
      <c r="J148" s="10" t="s">
        <v>1965</v>
      </c>
      <c r="K148" s="23" t="s">
        <v>1957</v>
      </c>
    </row>
    <row r="149" spans="1:11" ht="42.6" customHeight="1" x14ac:dyDescent="0.25">
      <c r="A149" s="6" t="s">
        <v>221</v>
      </c>
      <c r="B149" s="5" t="s">
        <v>220</v>
      </c>
      <c r="C149" s="7">
        <v>109</v>
      </c>
      <c r="D149" s="7" t="s">
        <v>222</v>
      </c>
      <c r="E149" s="7" t="s">
        <v>223</v>
      </c>
      <c r="F149" s="6"/>
      <c r="G149" s="9">
        <v>10</v>
      </c>
      <c r="H149" s="9">
        <v>41</v>
      </c>
      <c r="I149" s="7"/>
      <c r="J149" s="10" t="s">
        <v>1965</v>
      </c>
      <c r="K149" s="23" t="s">
        <v>1957</v>
      </c>
    </row>
    <row r="150" spans="1:11" ht="42.6" customHeight="1" x14ac:dyDescent="0.25">
      <c r="A150" s="6" t="s">
        <v>233</v>
      </c>
      <c r="B150" s="5" t="s">
        <v>232</v>
      </c>
      <c r="C150" s="7">
        <v>356</v>
      </c>
      <c r="D150" s="7" t="s">
        <v>234</v>
      </c>
      <c r="E150" s="7" t="s">
        <v>1563</v>
      </c>
      <c r="F150" s="8" t="s">
        <v>3</v>
      </c>
      <c r="G150" s="9">
        <v>5</v>
      </c>
      <c r="H150" s="9">
        <v>19</v>
      </c>
      <c r="I150" s="5" t="s">
        <v>235</v>
      </c>
      <c r="J150" s="10" t="s">
        <v>1965</v>
      </c>
      <c r="K150" s="23" t="s">
        <v>1957</v>
      </c>
    </row>
    <row r="151" spans="1:11" ht="42.6" customHeight="1" x14ac:dyDescent="0.25">
      <c r="A151" s="6" t="s">
        <v>237</v>
      </c>
      <c r="B151" s="5" t="s">
        <v>236</v>
      </c>
      <c r="C151" s="7">
        <v>363</v>
      </c>
      <c r="D151" s="7" t="s">
        <v>238</v>
      </c>
      <c r="E151" s="7" t="s">
        <v>1564</v>
      </c>
      <c r="F151" s="13"/>
      <c r="G151" s="9">
        <v>0.5</v>
      </c>
      <c r="H151" s="9">
        <v>2.2999999999999998</v>
      </c>
      <c r="I151" s="12"/>
      <c r="J151" s="10" t="s">
        <v>1965</v>
      </c>
      <c r="K151" s="23" t="s">
        <v>1957</v>
      </c>
    </row>
    <row r="152" spans="1:11" ht="42.6" customHeight="1" x14ac:dyDescent="0.25">
      <c r="A152" s="6" t="s">
        <v>240</v>
      </c>
      <c r="B152" s="5" t="s">
        <v>239</v>
      </c>
      <c r="C152" s="7">
        <v>250</v>
      </c>
      <c r="D152" s="7" t="s">
        <v>241</v>
      </c>
      <c r="E152" s="7" t="s">
        <v>1565</v>
      </c>
      <c r="F152" s="8" t="s">
        <v>3</v>
      </c>
      <c r="G152" s="9">
        <v>25</v>
      </c>
      <c r="H152" s="9">
        <v>106</v>
      </c>
      <c r="I152" s="7"/>
      <c r="J152" s="10" t="s">
        <v>1965</v>
      </c>
      <c r="K152" s="23" t="s">
        <v>1957</v>
      </c>
    </row>
    <row r="153" spans="1:11" ht="42.6" customHeight="1" x14ac:dyDescent="0.25">
      <c r="A153" s="6" t="s">
        <v>243</v>
      </c>
      <c r="B153" s="5" t="s">
        <v>242</v>
      </c>
      <c r="C153" s="7">
        <v>386</v>
      </c>
      <c r="D153" s="7" t="s">
        <v>244</v>
      </c>
      <c r="E153" s="7" t="s">
        <v>1566</v>
      </c>
      <c r="F153" s="6"/>
      <c r="G153" s="9">
        <v>200</v>
      </c>
      <c r="H153" s="9">
        <v>835</v>
      </c>
      <c r="I153" s="5" t="s">
        <v>36</v>
      </c>
      <c r="J153" s="10" t="s">
        <v>1965</v>
      </c>
      <c r="K153" s="23" t="s">
        <v>1957</v>
      </c>
    </row>
    <row r="154" spans="1:11" ht="42.6" customHeight="1" x14ac:dyDescent="0.25">
      <c r="A154" s="6" t="s">
        <v>246</v>
      </c>
      <c r="B154" s="5" t="s">
        <v>245</v>
      </c>
      <c r="C154" s="7">
        <v>353</v>
      </c>
      <c r="D154" s="7" t="s">
        <v>247</v>
      </c>
      <c r="E154" s="7" t="s">
        <v>1567</v>
      </c>
      <c r="F154" s="6"/>
      <c r="G154" s="9">
        <v>600</v>
      </c>
      <c r="H154" s="9">
        <v>1770</v>
      </c>
      <c r="I154" s="7"/>
      <c r="J154" s="10" t="s">
        <v>1965</v>
      </c>
      <c r="K154" s="23" t="s">
        <v>1957</v>
      </c>
    </row>
    <row r="155" spans="1:11" ht="42.6" customHeight="1" x14ac:dyDescent="0.25">
      <c r="A155" s="6" t="s">
        <v>249</v>
      </c>
      <c r="B155" s="5" t="s">
        <v>248</v>
      </c>
      <c r="C155" s="7">
        <v>52</v>
      </c>
      <c r="D155" s="7" t="s">
        <v>250</v>
      </c>
      <c r="E155" s="7" t="s">
        <v>1568</v>
      </c>
      <c r="F155" s="8" t="s">
        <v>3</v>
      </c>
      <c r="G155" s="9">
        <v>5</v>
      </c>
      <c r="H155" s="9">
        <v>15</v>
      </c>
      <c r="I155" s="12"/>
      <c r="J155" s="10" t="s">
        <v>1965</v>
      </c>
      <c r="K155" s="23" t="s">
        <v>1957</v>
      </c>
    </row>
    <row r="156" spans="1:11" ht="42.6" customHeight="1" x14ac:dyDescent="0.25">
      <c r="A156" s="6" t="s">
        <v>252</v>
      </c>
      <c r="B156" s="5" t="s">
        <v>251</v>
      </c>
      <c r="C156" s="7">
        <v>45</v>
      </c>
      <c r="D156" s="7" t="s">
        <v>253</v>
      </c>
      <c r="E156" s="7" t="s">
        <v>1569</v>
      </c>
      <c r="F156" s="6"/>
      <c r="G156" s="9">
        <v>0.5</v>
      </c>
      <c r="H156" s="9">
        <v>1.8</v>
      </c>
      <c r="I156" s="7"/>
      <c r="J156" s="10" t="s">
        <v>1965</v>
      </c>
      <c r="K156" s="23" t="s">
        <v>1957</v>
      </c>
    </row>
    <row r="157" spans="1:11" ht="42.6" customHeight="1" x14ac:dyDescent="0.25">
      <c r="A157" s="6" t="s">
        <v>258</v>
      </c>
      <c r="B157" s="5" t="s">
        <v>257</v>
      </c>
      <c r="C157" s="7">
        <v>281</v>
      </c>
      <c r="D157" s="7" t="s">
        <v>259</v>
      </c>
      <c r="E157" s="7" t="s">
        <v>1571</v>
      </c>
      <c r="F157" s="6"/>
      <c r="G157" s="9">
        <v>1000</v>
      </c>
      <c r="H157" s="9">
        <v>3110</v>
      </c>
      <c r="I157" s="7"/>
      <c r="J157" s="10" t="s">
        <v>1965</v>
      </c>
      <c r="K157" s="23" t="s">
        <v>1957</v>
      </c>
    </row>
    <row r="158" spans="1:11" ht="42.6" customHeight="1" x14ac:dyDescent="0.25">
      <c r="A158" s="6" t="s">
        <v>261</v>
      </c>
      <c r="B158" s="5" t="s">
        <v>260</v>
      </c>
      <c r="C158" s="7">
        <v>146</v>
      </c>
      <c r="D158" s="7" t="s">
        <v>262</v>
      </c>
      <c r="E158" s="7" t="s">
        <v>1572</v>
      </c>
      <c r="F158" s="6"/>
      <c r="G158" s="9">
        <v>10</v>
      </c>
      <c r="H158" s="9">
        <v>30</v>
      </c>
      <c r="I158" s="7"/>
      <c r="J158" s="10" t="s">
        <v>1965</v>
      </c>
      <c r="K158" s="23" t="s">
        <v>1957</v>
      </c>
    </row>
    <row r="159" spans="1:11" ht="42.6" customHeight="1" x14ac:dyDescent="0.25">
      <c r="A159" s="6" t="s">
        <v>264</v>
      </c>
      <c r="B159" s="5" t="s">
        <v>263</v>
      </c>
      <c r="C159" s="7">
        <v>200</v>
      </c>
      <c r="D159" s="7" t="s">
        <v>265</v>
      </c>
      <c r="E159" s="7" t="s">
        <v>1573</v>
      </c>
      <c r="F159" s="6"/>
      <c r="G159" s="9">
        <v>100</v>
      </c>
      <c r="H159" s="9">
        <v>303</v>
      </c>
      <c r="I159" s="7"/>
      <c r="J159" s="10" t="s">
        <v>1965</v>
      </c>
      <c r="K159" s="23" t="s">
        <v>1957</v>
      </c>
    </row>
    <row r="160" spans="1:11" ht="42.6" customHeight="1" x14ac:dyDescent="0.25">
      <c r="A160" s="6" t="s">
        <v>270</v>
      </c>
      <c r="B160" s="5" t="s">
        <v>269</v>
      </c>
      <c r="C160" s="7">
        <v>301</v>
      </c>
      <c r="D160" s="7" t="s">
        <v>271</v>
      </c>
      <c r="E160" s="7" t="s">
        <v>1575</v>
      </c>
      <c r="F160" s="6"/>
      <c r="G160" s="9">
        <v>50</v>
      </c>
      <c r="H160" s="9">
        <v>234</v>
      </c>
      <c r="I160" s="7"/>
      <c r="J160" s="10" t="s">
        <v>1965</v>
      </c>
      <c r="K160" s="23" t="s">
        <v>1957</v>
      </c>
    </row>
    <row r="161" spans="1:11" ht="42.6" customHeight="1" x14ac:dyDescent="0.25">
      <c r="A161" s="6" t="s">
        <v>276</v>
      </c>
      <c r="B161" s="5" t="s">
        <v>275</v>
      </c>
      <c r="C161" s="7">
        <v>284</v>
      </c>
      <c r="D161" s="7" t="s">
        <v>277</v>
      </c>
      <c r="E161" s="7" t="s">
        <v>1577</v>
      </c>
      <c r="F161" s="6"/>
      <c r="G161" s="9">
        <v>50</v>
      </c>
      <c r="H161" s="9">
        <v>233</v>
      </c>
      <c r="I161" s="7"/>
      <c r="J161" s="10" t="s">
        <v>1965</v>
      </c>
      <c r="K161" s="23" t="s">
        <v>1957</v>
      </c>
    </row>
    <row r="162" spans="1:11" ht="42.6" customHeight="1" x14ac:dyDescent="0.25">
      <c r="A162" s="6" t="s">
        <v>279</v>
      </c>
      <c r="B162" s="5" t="s">
        <v>278</v>
      </c>
      <c r="C162" s="7">
        <v>198</v>
      </c>
      <c r="D162" s="7" t="s">
        <v>280</v>
      </c>
      <c r="E162" s="7" t="s">
        <v>1578</v>
      </c>
      <c r="F162" s="8" t="s">
        <v>3</v>
      </c>
      <c r="G162" s="9">
        <v>5</v>
      </c>
      <c r="H162" s="9">
        <v>24</v>
      </c>
      <c r="I162" s="7"/>
      <c r="J162" s="10" t="s">
        <v>1965</v>
      </c>
      <c r="K162" s="23" t="s">
        <v>1957</v>
      </c>
    </row>
    <row r="163" spans="1:11" ht="42.6" customHeight="1" x14ac:dyDescent="0.25">
      <c r="A163" s="6" t="s">
        <v>285</v>
      </c>
      <c r="B163" s="5" t="s">
        <v>284</v>
      </c>
      <c r="C163" s="7">
        <v>471</v>
      </c>
      <c r="D163" s="7" t="s">
        <v>286</v>
      </c>
      <c r="E163" s="7" t="s">
        <v>1580</v>
      </c>
      <c r="F163" s="6"/>
      <c r="G163" s="9">
        <v>50</v>
      </c>
      <c r="H163" s="9">
        <v>176</v>
      </c>
      <c r="I163" s="7"/>
      <c r="J163" s="10" t="s">
        <v>1965</v>
      </c>
      <c r="K163" s="23" t="s">
        <v>1957</v>
      </c>
    </row>
    <row r="164" spans="1:11" ht="42.6" customHeight="1" x14ac:dyDescent="0.25">
      <c r="A164" s="6" t="s">
        <v>290</v>
      </c>
      <c r="B164" s="5" t="s">
        <v>289</v>
      </c>
      <c r="C164" s="7">
        <v>110</v>
      </c>
      <c r="D164" s="7" t="s">
        <v>291</v>
      </c>
      <c r="E164" s="7" t="s">
        <v>292</v>
      </c>
      <c r="F164" s="6"/>
      <c r="G164" s="9">
        <v>300</v>
      </c>
      <c r="H164" s="9">
        <v>1030</v>
      </c>
      <c r="I164" s="7"/>
      <c r="J164" s="10" t="s">
        <v>1965</v>
      </c>
      <c r="K164" s="23" t="s">
        <v>1957</v>
      </c>
    </row>
    <row r="165" spans="1:11" ht="42.6" customHeight="1" x14ac:dyDescent="0.25">
      <c r="A165" s="6" t="s">
        <v>293</v>
      </c>
      <c r="B165" s="5" t="s">
        <v>1583</v>
      </c>
      <c r="C165" s="7">
        <v>392</v>
      </c>
      <c r="D165" s="7" t="s">
        <v>294</v>
      </c>
      <c r="E165" s="7" t="s">
        <v>1584</v>
      </c>
      <c r="F165" s="6"/>
      <c r="G165" s="9">
        <v>5</v>
      </c>
      <c r="H165" s="9">
        <v>16</v>
      </c>
      <c r="I165" s="7"/>
      <c r="J165" s="10" t="s">
        <v>1965</v>
      </c>
      <c r="K165" s="23" t="s">
        <v>1957</v>
      </c>
    </row>
    <row r="166" spans="1:11" ht="42.6" customHeight="1" x14ac:dyDescent="0.25">
      <c r="A166" s="6" t="s">
        <v>296</v>
      </c>
      <c r="B166" s="5" t="s">
        <v>295</v>
      </c>
      <c r="C166" s="7">
        <v>314</v>
      </c>
      <c r="D166" s="7" t="s">
        <v>297</v>
      </c>
      <c r="E166" s="7" t="s">
        <v>1585</v>
      </c>
      <c r="F166" s="8" t="s">
        <v>3</v>
      </c>
      <c r="G166" s="9">
        <v>20</v>
      </c>
      <c r="H166" s="9">
        <v>71</v>
      </c>
      <c r="I166" s="7"/>
      <c r="J166" s="10" t="s">
        <v>1965</v>
      </c>
      <c r="K166" s="23" t="s">
        <v>1957</v>
      </c>
    </row>
    <row r="167" spans="1:11" ht="42.6" customHeight="1" x14ac:dyDescent="0.25">
      <c r="A167" s="6" t="s">
        <v>302</v>
      </c>
      <c r="B167" s="5" t="s">
        <v>301</v>
      </c>
      <c r="C167" s="7">
        <v>215</v>
      </c>
      <c r="D167" s="7" t="s">
        <v>303</v>
      </c>
      <c r="E167" s="7" t="s">
        <v>1587</v>
      </c>
      <c r="F167" s="8" t="s">
        <v>59</v>
      </c>
      <c r="G167" s="9">
        <v>0.2</v>
      </c>
      <c r="H167" s="9">
        <v>0.82</v>
      </c>
      <c r="I167" s="7"/>
      <c r="J167" s="10" t="s">
        <v>1965</v>
      </c>
      <c r="K167" s="23" t="s">
        <v>1957</v>
      </c>
    </row>
    <row r="168" spans="1:11" ht="42.6" customHeight="1" x14ac:dyDescent="0.25">
      <c r="A168" s="6" t="s">
        <v>305</v>
      </c>
      <c r="B168" s="5" t="s">
        <v>304</v>
      </c>
      <c r="C168" s="7">
        <v>148</v>
      </c>
      <c r="D168" s="7" t="s">
        <v>306</v>
      </c>
      <c r="E168" s="7" t="s">
        <v>1588</v>
      </c>
      <c r="F168" s="8" t="s">
        <v>3</v>
      </c>
      <c r="G168" s="9">
        <v>1</v>
      </c>
      <c r="H168" s="9">
        <v>4.2</v>
      </c>
      <c r="I168" s="7"/>
      <c r="J168" s="10" t="s">
        <v>1965</v>
      </c>
      <c r="K168" s="23" t="s">
        <v>1957</v>
      </c>
    </row>
    <row r="169" spans="1:11" ht="42.6" customHeight="1" x14ac:dyDescent="0.25">
      <c r="A169" s="6" t="s">
        <v>308</v>
      </c>
      <c r="B169" s="5" t="s">
        <v>307</v>
      </c>
      <c r="C169" s="7">
        <v>145</v>
      </c>
      <c r="D169" s="7" t="s">
        <v>309</v>
      </c>
      <c r="E169" s="7" t="s">
        <v>1589</v>
      </c>
      <c r="F169" s="6"/>
      <c r="G169" s="9">
        <v>3</v>
      </c>
      <c r="H169" s="9">
        <v>13</v>
      </c>
      <c r="I169" s="7"/>
      <c r="J169" s="10" t="s">
        <v>1965</v>
      </c>
      <c r="K169" s="23" t="s">
        <v>1957</v>
      </c>
    </row>
    <row r="170" spans="1:11" ht="42.6" customHeight="1" x14ac:dyDescent="0.25">
      <c r="A170" s="6" t="s">
        <v>311</v>
      </c>
      <c r="B170" s="5" t="s">
        <v>310</v>
      </c>
      <c r="C170" s="7">
        <v>134</v>
      </c>
      <c r="D170" s="7" t="s">
        <v>312</v>
      </c>
      <c r="E170" s="7" t="s">
        <v>1590</v>
      </c>
      <c r="F170" s="8" t="s">
        <v>59</v>
      </c>
      <c r="G170" s="9">
        <v>5</v>
      </c>
      <c r="H170" s="9">
        <v>29</v>
      </c>
      <c r="I170" s="12"/>
      <c r="J170" s="10" t="s">
        <v>1965</v>
      </c>
      <c r="K170" s="23" t="s">
        <v>1957</v>
      </c>
    </row>
    <row r="171" spans="1:11" ht="42.6" customHeight="1" x14ac:dyDescent="0.25">
      <c r="A171" s="6" t="s">
        <v>314</v>
      </c>
      <c r="B171" s="5" t="s">
        <v>313</v>
      </c>
      <c r="C171" s="7">
        <v>341</v>
      </c>
      <c r="D171" s="7" t="s">
        <v>315</v>
      </c>
      <c r="E171" s="7" t="s">
        <v>316</v>
      </c>
      <c r="F171" s="6"/>
      <c r="G171" s="9">
        <v>300</v>
      </c>
      <c r="H171" s="9">
        <v>1400</v>
      </c>
      <c r="I171" s="7"/>
      <c r="J171" s="10" t="s">
        <v>1965</v>
      </c>
      <c r="K171" s="23" t="s">
        <v>1957</v>
      </c>
    </row>
    <row r="172" spans="1:11" ht="42.6" customHeight="1" x14ac:dyDescent="0.25">
      <c r="A172" s="6" t="s">
        <v>321</v>
      </c>
      <c r="B172" s="5" t="s">
        <v>320</v>
      </c>
      <c r="C172" s="7">
        <v>339</v>
      </c>
      <c r="D172" s="7" t="s">
        <v>322</v>
      </c>
      <c r="E172" s="7" t="s">
        <v>1592</v>
      </c>
      <c r="F172" s="6"/>
      <c r="G172" s="9">
        <v>200</v>
      </c>
      <c r="H172" s="9">
        <v>1050</v>
      </c>
      <c r="I172" s="7"/>
      <c r="J172" s="10" t="s">
        <v>1965</v>
      </c>
      <c r="K172" s="23" t="s">
        <v>1957</v>
      </c>
    </row>
    <row r="173" spans="1:11" ht="42.6" customHeight="1" x14ac:dyDescent="0.25">
      <c r="A173" s="6" t="s">
        <v>324</v>
      </c>
      <c r="B173" s="5" t="s">
        <v>323</v>
      </c>
      <c r="C173" s="7">
        <v>173</v>
      </c>
      <c r="D173" s="7" t="s">
        <v>325</v>
      </c>
      <c r="E173" s="7" t="s">
        <v>1593</v>
      </c>
      <c r="F173" s="8" t="s">
        <v>3</v>
      </c>
      <c r="G173" s="9"/>
      <c r="H173" s="9">
        <v>0.1</v>
      </c>
      <c r="I173" s="5" t="s">
        <v>1594</v>
      </c>
      <c r="J173" s="10" t="s">
        <v>1965</v>
      </c>
      <c r="K173" s="23" t="s">
        <v>1957</v>
      </c>
    </row>
    <row r="174" spans="1:11" ht="42.6" customHeight="1" x14ac:dyDescent="0.25">
      <c r="A174" s="6" t="s">
        <v>327</v>
      </c>
      <c r="B174" s="5" t="s">
        <v>326</v>
      </c>
      <c r="C174" s="7">
        <v>465</v>
      </c>
      <c r="D174" s="7" t="s">
        <v>328</v>
      </c>
      <c r="E174" s="7" t="s">
        <v>1595</v>
      </c>
      <c r="F174" s="6"/>
      <c r="G174" s="9"/>
      <c r="H174" s="9">
        <v>3</v>
      </c>
      <c r="I174" s="7"/>
      <c r="J174" s="10" t="s">
        <v>1965</v>
      </c>
      <c r="K174" s="23" t="s">
        <v>1957</v>
      </c>
    </row>
    <row r="175" spans="1:11" ht="42.6" customHeight="1" x14ac:dyDescent="0.25">
      <c r="A175" s="6" t="s">
        <v>330</v>
      </c>
      <c r="B175" s="5" t="s">
        <v>329</v>
      </c>
      <c r="C175" s="7">
        <v>165</v>
      </c>
      <c r="D175" s="7" t="s">
        <v>331</v>
      </c>
      <c r="E175" s="7" t="s">
        <v>332</v>
      </c>
      <c r="F175" s="6"/>
      <c r="G175" s="9"/>
      <c r="H175" s="9">
        <v>5</v>
      </c>
      <c r="I175" s="7"/>
      <c r="J175" s="10" t="s">
        <v>1965</v>
      </c>
      <c r="K175" s="23" t="s">
        <v>1957</v>
      </c>
    </row>
    <row r="176" spans="1:11" ht="42.6" customHeight="1" x14ac:dyDescent="0.25">
      <c r="A176" s="6" t="s">
        <v>334</v>
      </c>
      <c r="B176" s="5" t="s">
        <v>333</v>
      </c>
      <c r="C176" s="7">
        <v>130</v>
      </c>
      <c r="D176" s="7" t="s">
        <v>335</v>
      </c>
      <c r="E176" s="7" t="s">
        <v>1596</v>
      </c>
      <c r="F176" s="6"/>
      <c r="G176" s="9"/>
      <c r="H176" s="9">
        <v>0.2</v>
      </c>
      <c r="I176" s="7"/>
      <c r="J176" s="10" t="s">
        <v>1965</v>
      </c>
      <c r="K176" s="23" t="s">
        <v>1957</v>
      </c>
    </row>
    <row r="177" spans="1:11" ht="42.6" customHeight="1" x14ac:dyDescent="0.25">
      <c r="A177" s="6" t="s">
        <v>336</v>
      </c>
      <c r="B177" s="5" t="s">
        <v>1597</v>
      </c>
      <c r="C177" s="7">
        <v>462</v>
      </c>
      <c r="D177" s="7" t="s">
        <v>337</v>
      </c>
      <c r="E177" s="7" t="s">
        <v>1598</v>
      </c>
      <c r="F177" s="8" t="s">
        <v>3</v>
      </c>
      <c r="G177" s="9"/>
      <c r="H177" s="9">
        <v>0.5</v>
      </c>
      <c r="I177" s="7"/>
      <c r="J177" s="10" t="s">
        <v>1965</v>
      </c>
      <c r="K177" s="23" t="s">
        <v>1957</v>
      </c>
    </row>
    <row r="178" spans="1:11" ht="42.6" customHeight="1" x14ac:dyDescent="0.25">
      <c r="A178" s="6" t="s">
        <v>343</v>
      </c>
      <c r="B178" s="5" t="s">
        <v>342</v>
      </c>
      <c r="C178" s="7">
        <v>312</v>
      </c>
      <c r="D178" s="7" t="s">
        <v>344</v>
      </c>
      <c r="E178" s="7"/>
      <c r="F178" s="6"/>
      <c r="G178" s="9"/>
      <c r="H178" s="9">
        <v>3</v>
      </c>
      <c r="I178" s="5" t="s">
        <v>345</v>
      </c>
      <c r="J178" s="10" t="s">
        <v>1965</v>
      </c>
      <c r="K178" s="23" t="s">
        <v>1957</v>
      </c>
    </row>
    <row r="179" spans="1:11" ht="42.6" customHeight="1" x14ac:dyDescent="0.25">
      <c r="A179" s="6" t="s">
        <v>350</v>
      </c>
      <c r="B179" s="5" t="s">
        <v>349</v>
      </c>
      <c r="C179" s="7">
        <v>448</v>
      </c>
      <c r="D179" s="7" t="s">
        <v>351</v>
      </c>
      <c r="E179" s="7" t="s">
        <v>1601</v>
      </c>
      <c r="F179" s="8" t="s">
        <v>59</v>
      </c>
      <c r="G179" s="9">
        <v>5</v>
      </c>
      <c r="H179" s="9">
        <v>37</v>
      </c>
      <c r="I179" s="7"/>
      <c r="J179" s="10" t="s">
        <v>1965</v>
      </c>
      <c r="K179" s="23" t="s">
        <v>1957</v>
      </c>
    </row>
    <row r="180" spans="1:11" ht="42.6" customHeight="1" x14ac:dyDescent="0.25">
      <c r="A180" s="6" t="s">
        <v>356</v>
      </c>
      <c r="B180" s="5" t="s">
        <v>355</v>
      </c>
      <c r="C180" s="7">
        <v>18</v>
      </c>
      <c r="D180" s="7" t="s">
        <v>357</v>
      </c>
      <c r="E180" s="7" t="s">
        <v>1603</v>
      </c>
      <c r="F180" s="6"/>
      <c r="G180" s="9"/>
      <c r="H180" s="9">
        <v>10</v>
      </c>
      <c r="I180" s="7"/>
      <c r="J180" s="10" t="s">
        <v>1965</v>
      </c>
      <c r="K180" s="23" t="s">
        <v>1957</v>
      </c>
    </row>
    <row r="181" spans="1:11" ht="42.6" customHeight="1" x14ac:dyDescent="0.25">
      <c r="A181" s="6" t="s">
        <v>359</v>
      </c>
      <c r="B181" s="5" t="s">
        <v>358</v>
      </c>
      <c r="C181" s="7">
        <v>456</v>
      </c>
      <c r="D181" s="7" t="s">
        <v>360</v>
      </c>
      <c r="E181" s="7" t="s">
        <v>1604</v>
      </c>
      <c r="F181" s="6"/>
      <c r="G181" s="9">
        <v>10</v>
      </c>
      <c r="H181" s="9">
        <v>41</v>
      </c>
      <c r="I181" s="7"/>
      <c r="J181" s="10" t="s">
        <v>1965</v>
      </c>
      <c r="K181" s="23" t="s">
        <v>1957</v>
      </c>
    </row>
    <row r="182" spans="1:11" ht="42.6" customHeight="1" x14ac:dyDescent="0.25">
      <c r="A182" s="6" t="s">
        <v>362</v>
      </c>
      <c r="B182" s="5" t="s">
        <v>361</v>
      </c>
      <c r="C182" s="7">
        <v>461</v>
      </c>
      <c r="D182" s="7" t="s">
        <v>363</v>
      </c>
      <c r="E182" s="7" t="s">
        <v>1605</v>
      </c>
      <c r="F182" s="6"/>
      <c r="G182" s="9">
        <v>2</v>
      </c>
      <c r="H182" s="9">
        <v>10</v>
      </c>
      <c r="I182" s="7"/>
      <c r="J182" s="10" t="s">
        <v>1965</v>
      </c>
      <c r="K182" s="23" t="s">
        <v>1957</v>
      </c>
    </row>
    <row r="183" spans="1:11" ht="42.6" customHeight="1" x14ac:dyDescent="0.25">
      <c r="A183" s="6" t="s">
        <v>365</v>
      </c>
      <c r="B183" s="5" t="s">
        <v>364</v>
      </c>
      <c r="C183" s="7">
        <v>157</v>
      </c>
      <c r="D183" s="7" t="s">
        <v>366</v>
      </c>
      <c r="E183" s="7" t="s">
        <v>1606</v>
      </c>
      <c r="F183" s="8" t="s">
        <v>3</v>
      </c>
      <c r="G183" s="9">
        <v>5</v>
      </c>
      <c r="H183" s="9">
        <v>25</v>
      </c>
      <c r="I183" s="7"/>
      <c r="J183" s="10" t="s">
        <v>1965</v>
      </c>
      <c r="K183" s="23" t="s">
        <v>1957</v>
      </c>
    </row>
    <row r="184" spans="1:11" ht="42.6" customHeight="1" x14ac:dyDescent="0.25">
      <c r="A184" s="6" t="s">
        <v>368</v>
      </c>
      <c r="B184" s="5" t="s">
        <v>367</v>
      </c>
      <c r="C184" s="7">
        <v>267</v>
      </c>
      <c r="D184" s="7" t="s">
        <v>369</v>
      </c>
      <c r="E184" s="7" t="s">
        <v>370</v>
      </c>
      <c r="F184" s="8" t="s">
        <v>3</v>
      </c>
      <c r="G184" s="9"/>
      <c r="H184" s="9">
        <v>10</v>
      </c>
      <c r="I184" s="7"/>
      <c r="J184" s="10" t="s">
        <v>1965</v>
      </c>
      <c r="K184" s="23" t="s">
        <v>1957</v>
      </c>
    </row>
    <row r="185" spans="1:11" ht="42.6" customHeight="1" x14ac:dyDescent="0.25">
      <c r="A185" s="6" t="s">
        <v>372</v>
      </c>
      <c r="B185" s="5" t="s">
        <v>371</v>
      </c>
      <c r="C185" s="7">
        <v>168</v>
      </c>
      <c r="D185" s="7" t="s">
        <v>373</v>
      </c>
      <c r="E185" s="7" t="s">
        <v>1607</v>
      </c>
      <c r="F185" s="6"/>
      <c r="G185" s="9"/>
      <c r="H185" s="9">
        <v>10</v>
      </c>
      <c r="I185" s="7"/>
      <c r="J185" s="10" t="s">
        <v>1965</v>
      </c>
      <c r="K185" s="23" t="s">
        <v>1957</v>
      </c>
    </row>
    <row r="186" spans="1:11" ht="42.6" customHeight="1" x14ac:dyDescent="0.25">
      <c r="A186" s="6" t="s">
        <v>375</v>
      </c>
      <c r="B186" s="5" t="s">
        <v>374</v>
      </c>
      <c r="C186" s="7">
        <v>361</v>
      </c>
      <c r="D186" s="7" t="s">
        <v>376</v>
      </c>
      <c r="E186" s="7" t="s">
        <v>1608</v>
      </c>
      <c r="F186" s="6"/>
      <c r="G186" s="9">
        <v>1</v>
      </c>
      <c r="H186" s="9">
        <v>6.1</v>
      </c>
      <c r="I186" s="7"/>
      <c r="J186" s="10" t="s">
        <v>1965</v>
      </c>
      <c r="K186" s="23" t="s">
        <v>1957</v>
      </c>
    </row>
    <row r="187" spans="1:11" ht="42.6" customHeight="1" x14ac:dyDescent="0.25">
      <c r="A187" s="6" t="s">
        <v>378</v>
      </c>
      <c r="B187" s="5" t="s">
        <v>377</v>
      </c>
      <c r="C187" s="7">
        <v>170</v>
      </c>
      <c r="D187" s="7" t="s">
        <v>379</v>
      </c>
      <c r="E187" s="7" t="s">
        <v>1609</v>
      </c>
      <c r="F187" s="6"/>
      <c r="G187" s="9">
        <v>50</v>
      </c>
      <c r="H187" s="9">
        <v>233</v>
      </c>
      <c r="I187" s="7"/>
      <c r="J187" s="10" t="s">
        <v>1965</v>
      </c>
      <c r="K187" s="23" t="s">
        <v>1957</v>
      </c>
    </row>
    <row r="188" spans="1:11" ht="42.6" customHeight="1" x14ac:dyDescent="0.25">
      <c r="A188" s="6" t="s">
        <v>381</v>
      </c>
      <c r="B188" s="5" t="s">
        <v>380</v>
      </c>
      <c r="C188" s="7">
        <v>238</v>
      </c>
      <c r="D188" s="7" t="s">
        <v>382</v>
      </c>
      <c r="E188" s="7" t="s">
        <v>1559</v>
      </c>
      <c r="F188" s="6"/>
      <c r="G188" s="9"/>
      <c r="H188" s="9">
        <v>2</v>
      </c>
      <c r="I188" s="7"/>
      <c r="J188" s="10" t="s">
        <v>1965</v>
      </c>
      <c r="K188" s="23" t="s">
        <v>1957</v>
      </c>
    </row>
    <row r="189" spans="1:11" ht="42.6" customHeight="1" x14ac:dyDescent="0.25">
      <c r="A189" s="6" t="s">
        <v>384</v>
      </c>
      <c r="B189" s="5" t="s">
        <v>383</v>
      </c>
      <c r="C189" s="7">
        <v>118</v>
      </c>
      <c r="D189" s="7" t="s">
        <v>385</v>
      </c>
      <c r="E189" s="7" t="s">
        <v>1610</v>
      </c>
      <c r="F189" s="6"/>
      <c r="G189" s="9">
        <v>50</v>
      </c>
      <c r="H189" s="9">
        <v>238</v>
      </c>
      <c r="I189" s="7"/>
      <c r="J189" s="10" t="s">
        <v>1965</v>
      </c>
      <c r="K189" s="23" t="s">
        <v>1957</v>
      </c>
    </row>
    <row r="190" spans="1:11" ht="42.6" customHeight="1" x14ac:dyDescent="0.25">
      <c r="A190" s="6" t="s">
        <v>398</v>
      </c>
      <c r="B190" s="5" t="s">
        <v>397</v>
      </c>
      <c r="C190" s="7">
        <v>68</v>
      </c>
      <c r="D190" s="7" t="s">
        <v>399</v>
      </c>
      <c r="E190" s="7" t="s">
        <v>1616</v>
      </c>
      <c r="F190" s="6"/>
      <c r="G190" s="9">
        <v>5000</v>
      </c>
      <c r="H190" s="9">
        <v>9000</v>
      </c>
      <c r="I190" s="5" t="s">
        <v>400</v>
      </c>
      <c r="J190" s="10" t="s">
        <v>1965</v>
      </c>
      <c r="K190" s="23" t="s">
        <v>1957</v>
      </c>
    </row>
    <row r="191" spans="1:11" ht="42.6" customHeight="1" x14ac:dyDescent="0.25">
      <c r="A191" s="6" t="s">
        <v>402</v>
      </c>
      <c r="B191" s="5" t="s">
        <v>401</v>
      </c>
      <c r="C191" s="7">
        <v>156</v>
      </c>
      <c r="D191" s="7" t="s">
        <v>403</v>
      </c>
      <c r="E191" s="7" t="s">
        <v>1617</v>
      </c>
      <c r="F191" s="6"/>
      <c r="G191" s="9">
        <v>10</v>
      </c>
      <c r="H191" s="9">
        <v>18</v>
      </c>
      <c r="I191" s="7"/>
      <c r="J191" s="10" t="s">
        <v>1965</v>
      </c>
      <c r="K191" s="23" t="s">
        <v>1957</v>
      </c>
    </row>
    <row r="192" spans="1:11" ht="42.6" customHeight="1" x14ac:dyDescent="0.25">
      <c r="A192" s="6" t="s">
        <v>405</v>
      </c>
      <c r="B192" s="5" t="s">
        <v>404</v>
      </c>
      <c r="C192" s="7">
        <v>204</v>
      </c>
      <c r="D192" s="7" t="s">
        <v>406</v>
      </c>
      <c r="E192" s="7"/>
      <c r="F192" s="6"/>
      <c r="G192" s="9"/>
      <c r="H192" s="9">
        <v>1</v>
      </c>
      <c r="I192" s="7"/>
      <c r="J192" s="10" t="s">
        <v>1965</v>
      </c>
      <c r="K192" s="23" t="s">
        <v>1957</v>
      </c>
    </row>
    <row r="193" spans="1:11" ht="42.6" customHeight="1" x14ac:dyDescent="0.25">
      <c r="A193" s="6" t="s">
        <v>408</v>
      </c>
      <c r="B193" s="5" t="s">
        <v>407</v>
      </c>
      <c r="C193" s="7">
        <v>446</v>
      </c>
      <c r="D193" s="7" t="s">
        <v>409</v>
      </c>
      <c r="E193" s="7" t="s">
        <v>1618</v>
      </c>
      <c r="F193" s="6"/>
      <c r="G193" s="9">
        <v>0.2</v>
      </c>
      <c r="H193" s="9">
        <v>2.2000000000000002</v>
      </c>
      <c r="I193" s="7"/>
      <c r="J193" s="10" t="s">
        <v>1965</v>
      </c>
      <c r="K193" s="23" t="s">
        <v>1957</v>
      </c>
    </row>
    <row r="194" spans="1:11" ht="42.6" customHeight="1" x14ac:dyDescent="0.25">
      <c r="A194" s="6" t="s">
        <v>411</v>
      </c>
      <c r="B194" s="5" t="s">
        <v>410</v>
      </c>
      <c r="C194" s="7">
        <v>280</v>
      </c>
      <c r="D194" s="7" t="s">
        <v>412</v>
      </c>
      <c r="E194" s="7" t="s">
        <v>1619</v>
      </c>
      <c r="F194" s="8" t="s">
        <v>3</v>
      </c>
      <c r="G194" s="9">
        <v>1</v>
      </c>
      <c r="H194" s="9">
        <v>2.7</v>
      </c>
      <c r="I194" s="7"/>
      <c r="J194" s="10" t="s">
        <v>1965</v>
      </c>
      <c r="K194" s="23" t="s">
        <v>1957</v>
      </c>
    </row>
    <row r="195" spans="1:11" ht="42.6" customHeight="1" x14ac:dyDescent="0.25">
      <c r="A195" s="6" t="s">
        <v>414</v>
      </c>
      <c r="B195" s="5" t="s">
        <v>413</v>
      </c>
      <c r="C195" s="7">
        <v>83</v>
      </c>
      <c r="D195" s="7" t="s">
        <v>415</v>
      </c>
      <c r="E195" s="7" t="s">
        <v>1620</v>
      </c>
      <c r="F195" s="8" t="s">
        <v>3</v>
      </c>
      <c r="G195" s="9">
        <v>10</v>
      </c>
      <c r="H195" s="9">
        <v>36</v>
      </c>
      <c r="I195" s="7"/>
      <c r="J195" s="10" t="s">
        <v>1965</v>
      </c>
      <c r="K195" s="23" t="s">
        <v>1957</v>
      </c>
    </row>
    <row r="196" spans="1:11" ht="42.6" customHeight="1" x14ac:dyDescent="0.25">
      <c r="A196" s="6" t="s">
        <v>420</v>
      </c>
      <c r="B196" s="5" t="s">
        <v>419</v>
      </c>
      <c r="C196" s="7">
        <v>155</v>
      </c>
      <c r="D196" s="7" t="s">
        <v>421</v>
      </c>
      <c r="E196" s="7" t="s">
        <v>1622</v>
      </c>
      <c r="F196" s="8" t="s">
        <v>3</v>
      </c>
      <c r="G196" s="9">
        <v>10</v>
      </c>
      <c r="H196" s="9">
        <v>36</v>
      </c>
      <c r="I196" s="7"/>
      <c r="J196" s="10" t="s">
        <v>1965</v>
      </c>
      <c r="K196" s="23" t="s">
        <v>1957</v>
      </c>
    </row>
    <row r="197" spans="1:11" ht="42.6" customHeight="1" x14ac:dyDescent="0.25">
      <c r="A197" s="6" t="s">
        <v>423</v>
      </c>
      <c r="B197" s="5" t="s">
        <v>422</v>
      </c>
      <c r="C197" s="7">
        <v>482</v>
      </c>
      <c r="D197" s="7" t="s">
        <v>424</v>
      </c>
      <c r="E197" s="7" t="s">
        <v>1623</v>
      </c>
      <c r="F197" s="8" t="s">
        <v>3</v>
      </c>
      <c r="G197" s="9">
        <v>2</v>
      </c>
      <c r="H197" s="9">
        <v>10</v>
      </c>
      <c r="I197" s="12"/>
      <c r="J197" s="10" t="s">
        <v>1965</v>
      </c>
      <c r="K197" s="23" t="s">
        <v>1957</v>
      </c>
    </row>
    <row r="198" spans="1:11" ht="42.6" customHeight="1" x14ac:dyDescent="0.25">
      <c r="A198" s="6" t="s">
        <v>426</v>
      </c>
      <c r="B198" s="5" t="s">
        <v>425</v>
      </c>
      <c r="C198" s="7">
        <v>60</v>
      </c>
      <c r="D198" s="7" t="s">
        <v>427</v>
      </c>
      <c r="E198" s="7" t="s">
        <v>1624</v>
      </c>
      <c r="F198" s="6"/>
      <c r="G198" s="9"/>
      <c r="H198" s="9">
        <v>5</v>
      </c>
      <c r="I198" s="7"/>
      <c r="J198" s="10" t="s">
        <v>1965</v>
      </c>
      <c r="K198" s="23" t="s">
        <v>1957</v>
      </c>
    </row>
    <row r="199" spans="1:11" ht="42.6" customHeight="1" x14ac:dyDescent="0.25">
      <c r="A199" s="6" t="s">
        <v>429</v>
      </c>
      <c r="B199" s="5" t="s">
        <v>428</v>
      </c>
      <c r="C199" s="7">
        <v>61</v>
      </c>
      <c r="D199" s="7" t="s">
        <v>430</v>
      </c>
      <c r="E199" s="7" t="s">
        <v>431</v>
      </c>
      <c r="F199" s="6"/>
      <c r="G199" s="9"/>
      <c r="H199" s="9">
        <v>5</v>
      </c>
      <c r="I199" s="7"/>
      <c r="J199" s="10" t="s">
        <v>1965</v>
      </c>
      <c r="K199" s="23" t="s">
        <v>1957</v>
      </c>
    </row>
    <row r="200" spans="1:11" ht="42.6" customHeight="1" x14ac:dyDescent="0.25">
      <c r="A200" s="6" t="s">
        <v>433</v>
      </c>
      <c r="B200" s="5" t="s">
        <v>432</v>
      </c>
      <c r="C200" s="7">
        <v>242</v>
      </c>
      <c r="D200" s="7" t="s">
        <v>434</v>
      </c>
      <c r="E200" s="7" t="s">
        <v>1625</v>
      </c>
      <c r="F200" s="6"/>
      <c r="G200" s="9"/>
      <c r="H200" s="9">
        <v>10</v>
      </c>
      <c r="I200" s="7"/>
      <c r="J200" s="10" t="s">
        <v>1965</v>
      </c>
      <c r="K200" s="23" t="s">
        <v>1957</v>
      </c>
    </row>
    <row r="201" spans="1:11" ht="42.6" customHeight="1" x14ac:dyDescent="0.25">
      <c r="A201" s="6" t="s">
        <v>436</v>
      </c>
      <c r="B201" s="5" t="s">
        <v>435</v>
      </c>
      <c r="C201" s="7">
        <v>266</v>
      </c>
      <c r="D201" s="7" t="s">
        <v>437</v>
      </c>
      <c r="E201" s="7" t="s">
        <v>438</v>
      </c>
      <c r="F201" s="6"/>
      <c r="G201" s="9"/>
      <c r="H201" s="9">
        <v>10</v>
      </c>
      <c r="I201" s="7"/>
      <c r="J201" s="10" t="s">
        <v>1965</v>
      </c>
      <c r="K201" s="23" t="s">
        <v>1957</v>
      </c>
    </row>
    <row r="202" spans="1:11" ht="42.6" customHeight="1" x14ac:dyDescent="0.25">
      <c r="A202" s="6" t="s">
        <v>440</v>
      </c>
      <c r="B202" s="5" t="s">
        <v>439</v>
      </c>
      <c r="C202" s="7">
        <v>405</v>
      </c>
      <c r="D202" s="7" t="s">
        <v>441</v>
      </c>
      <c r="E202" s="7" t="s">
        <v>442</v>
      </c>
      <c r="F202" s="6"/>
      <c r="G202" s="9"/>
      <c r="H202" s="9">
        <v>2</v>
      </c>
      <c r="I202" s="7"/>
      <c r="J202" s="10" t="s">
        <v>1965</v>
      </c>
      <c r="K202" s="23" t="s">
        <v>1957</v>
      </c>
    </row>
    <row r="203" spans="1:11" ht="42.6" customHeight="1" x14ac:dyDescent="0.25">
      <c r="A203" s="6" t="s">
        <v>444</v>
      </c>
      <c r="B203" s="5" t="s">
        <v>443</v>
      </c>
      <c r="C203" s="7">
        <v>160</v>
      </c>
      <c r="D203" s="7" t="s">
        <v>445</v>
      </c>
      <c r="E203" s="7" t="s">
        <v>1626</v>
      </c>
      <c r="F203" s="6"/>
      <c r="G203" s="9"/>
      <c r="H203" s="9">
        <v>5</v>
      </c>
      <c r="I203" s="7"/>
      <c r="J203" s="10" t="s">
        <v>1965</v>
      </c>
      <c r="K203" s="23" t="s">
        <v>1957</v>
      </c>
    </row>
    <row r="204" spans="1:11" ht="42.6" customHeight="1" x14ac:dyDescent="0.25">
      <c r="A204" s="6" t="s">
        <v>447</v>
      </c>
      <c r="B204" s="5" t="s">
        <v>446</v>
      </c>
      <c r="C204" s="7">
        <v>486</v>
      </c>
      <c r="D204" s="7" t="s">
        <v>448</v>
      </c>
      <c r="E204" s="7" t="s">
        <v>449</v>
      </c>
      <c r="F204" s="6"/>
      <c r="G204" s="9"/>
      <c r="H204" s="9">
        <v>5</v>
      </c>
      <c r="I204" s="7"/>
      <c r="J204" s="10" t="s">
        <v>1965</v>
      </c>
      <c r="K204" s="23" t="s">
        <v>1957</v>
      </c>
    </row>
    <row r="205" spans="1:11" ht="42.6" customHeight="1" x14ac:dyDescent="0.25">
      <c r="A205" s="6" t="s">
        <v>451</v>
      </c>
      <c r="B205" s="5" t="s">
        <v>450</v>
      </c>
      <c r="C205" s="7">
        <v>417</v>
      </c>
      <c r="D205" s="7" t="s">
        <v>452</v>
      </c>
      <c r="E205" s="7" t="s">
        <v>453</v>
      </c>
      <c r="F205" s="6"/>
      <c r="G205" s="9"/>
      <c r="H205" s="9">
        <v>5</v>
      </c>
      <c r="I205" s="7"/>
      <c r="J205" s="10" t="s">
        <v>1965</v>
      </c>
      <c r="K205" s="23" t="s">
        <v>1957</v>
      </c>
    </row>
    <row r="206" spans="1:11" ht="42.6" customHeight="1" x14ac:dyDescent="0.25">
      <c r="A206" s="6" t="s">
        <v>455</v>
      </c>
      <c r="B206" s="5" t="s">
        <v>454</v>
      </c>
      <c r="C206" s="7">
        <v>472</v>
      </c>
      <c r="D206" s="7" t="s">
        <v>1627</v>
      </c>
      <c r="E206" s="7" t="s">
        <v>1628</v>
      </c>
      <c r="F206" s="8" t="s">
        <v>59</v>
      </c>
      <c r="G206" s="9"/>
      <c r="H206" s="9">
        <v>0.5</v>
      </c>
      <c r="I206" s="5" t="s">
        <v>456</v>
      </c>
      <c r="J206" s="10" t="s">
        <v>1965</v>
      </c>
      <c r="K206" s="23" t="s">
        <v>1957</v>
      </c>
    </row>
    <row r="207" spans="1:11" ht="42.6" customHeight="1" x14ac:dyDescent="0.25">
      <c r="A207" s="6" t="s">
        <v>455</v>
      </c>
      <c r="B207" s="5" t="s">
        <v>457</v>
      </c>
      <c r="C207" s="7">
        <v>473</v>
      </c>
      <c r="D207" s="7" t="s">
        <v>1629</v>
      </c>
      <c r="E207" s="7" t="s">
        <v>1628</v>
      </c>
      <c r="F207" s="8" t="s">
        <v>59</v>
      </c>
      <c r="G207" s="9"/>
      <c r="H207" s="9">
        <v>0.1</v>
      </c>
      <c r="I207" s="5" t="s">
        <v>456</v>
      </c>
      <c r="J207" s="10" t="s">
        <v>1965</v>
      </c>
      <c r="K207" s="23" t="s">
        <v>1957</v>
      </c>
    </row>
    <row r="208" spans="1:11" ht="42.6" customHeight="1" x14ac:dyDescent="0.25">
      <c r="A208" s="6" t="s">
        <v>459</v>
      </c>
      <c r="B208" s="5" t="s">
        <v>458</v>
      </c>
      <c r="C208" s="7">
        <v>373</v>
      </c>
      <c r="D208" s="7" t="s">
        <v>460</v>
      </c>
      <c r="E208" s="7" t="s">
        <v>1630</v>
      </c>
      <c r="F208" s="6"/>
      <c r="G208" s="9"/>
      <c r="H208" s="9">
        <v>1</v>
      </c>
      <c r="I208" s="7"/>
      <c r="J208" s="10" t="s">
        <v>1965</v>
      </c>
      <c r="K208" s="23" t="s">
        <v>1957</v>
      </c>
    </row>
    <row r="209" spans="1:11" ht="42.6" customHeight="1" x14ac:dyDescent="0.25">
      <c r="A209" s="6" t="s">
        <v>464</v>
      </c>
      <c r="B209" s="5" t="s">
        <v>463</v>
      </c>
      <c r="C209" s="7">
        <v>351</v>
      </c>
      <c r="D209" s="7" t="s">
        <v>465</v>
      </c>
      <c r="E209" s="7" t="s">
        <v>466</v>
      </c>
      <c r="F209" s="8" t="s">
        <v>3</v>
      </c>
      <c r="G209" s="9"/>
      <c r="H209" s="9">
        <v>0.5</v>
      </c>
      <c r="I209" s="5" t="s">
        <v>467</v>
      </c>
      <c r="J209" s="10" t="s">
        <v>1965</v>
      </c>
      <c r="K209" s="23" t="s">
        <v>1957</v>
      </c>
    </row>
    <row r="210" spans="1:11" ht="42.6" customHeight="1" x14ac:dyDescent="0.25">
      <c r="A210" s="6" t="s">
        <v>469</v>
      </c>
      <c r="B210" s="5" t="s">
        <v>468</v>
      </c>
      <c r="C210" s="7">
        <v>453</v>
      </c>
      <c r="D210" s="7" t="s">
        <v>470</v>
      </c>
      <c r="E210" s="7" t="s">
        <v>471</v>
      </c>
      <c r="F210" s="8" t="s">
        <v>3</v>
      </c>
      <c r="G210" s="9"/>
      <c r="H210" s="9">
        <v>5</v>
      </c>
      <c r="I210" s="7"/>
      <c r="J210" s="10" t="s">
        <v>1965</v>
      </c>
      <c r="K210" s="23" t="s">
        <v>1957</v>
      </c>
    </row>
    <row r="211" spans="1:11" ht="42.6" customHeight="1" x14ac:dyDescent="0.25">
      <c r="A211" s="6" t="s">
        <v>473</v>
      </c>
      <c r="B211" s="5" t="s">
        <v>472</v>
      </c>
      <c r="C211" s="7">
        <v>172</v>
      </c>
      <c r="D211" s="7" t="s">
        <v>474</v>
      </c>
      <c r="E211" s="7" t="s">
        <v>1633</v>
      </c>
      <c r="F211" s="6"/>
      <c r="G211" s="9">
        <v>10</v>
      </c>
      <c r="H211" s="9">
        <v>53</v>
      </c>
      <c r="I211" s="7"/>
      <c r="J211" s="10" t="s">
        <v>1965</v>
      </c>
      <c r="K211" s="23" t="s">
        <v>1957</v>
      </c>
    </row>
    <row r="212" spans="1:11" ht="42.6" customHeight="1" x14ac:dyDescent="0.25">
      <c r="A212" s="6" t="s">
        <v>478</v>
      </c>
      <c r="B212" s="5" t="s">
        <v>477</v>
      </c>
      <c r="C212" s="7">
        <v>67</v>
      </c>
      <c r="D212" s="7" t="s">
        <v>479</v>
      </c>
      <c r="E212" s="7" t="s">
        <v>480</v>
      </c>
      <c r="F212" s="6"/>
      <c r="G212" s="9"/>
      <c r="H212" s="9">
        <v>3.5</v>
      </c>
      <c r="I212" s="7"/>
      <c r="J212" s="10" t="s">
        <v>1965</v>
      </c>
      <c r="K212" s="23" t="s">
        <v>1957</v>
      </c>
    </row>
    <row r="213" spans="1:11" ht="42.6" customHeight="1" x14ac:dyDescent="0.25">
      <c r="A213" s="6" t="s">
        <v>482</v>
      </c>
      <c r="B213" s="5" t="s">
        <v>481</v>
      </c>
      <c r="C213" s="7">
        <v>223</v>
      </c>
      <c r="D213" s="7" t="s">
        <v>483</v>
      </c>
      <c r="E213" s="7" t="s">
        <v>484</v>
      </c>
      <c r="F213" s="8" t="s">
        <v>3</v>
      </c>
      <c r="G213" s="9"/>
      <c r="H213" s="9">
        <v>0.2</v>
      </c>
      <c r="I213" s="7"/>
      <c r="J213" s="10" t="s">
        <v>1965</v>
      </c>
      <c r="K213" s="23" t="s">
        <v>1957</v>
      </c>
    </row>
    <row r="214" spans="1:11" ht="42.6" customHeight="1" x14ac:dyDescent="0.25">
      <c r="A214" s="6" t="s">
        <v>486</v>
      </c>
      <c r="B214" s="5" t="s">
        <v>485</v>
      </c>
      <c r="C214" s="7">
        <v>425</v>
      </c>
      <c r="D214" s="7" t="s">
        <v>487</v>
      </c>
      <c r="E214" s="7" t="s">
        <v>488</v>
      </c>
      <c r="F214" s="6"/>
      <c r="G214" s="9"/>
      <c r="H214" s="9">
        <v>2</v>
      </c>
      <c r="I214" s="7"/>
      <c r="J214" s="10" t="s">
        <v>1965</v>
      </c>
      <c r="K214" s="23" t="s">
        <v>1957</v>
      </c>
    </row>
    <row r="215" spans="1:11" ht="42.6" customHeight="1" x14ac:dyDescent="0.25">
      <c r="A215" s="6" t="s">
        <v>490</v>
      </c>
      <c r="B215" s="5" t="s">
        <v>489</v>
      </c>
      <c r="C215" s="7">
        <v>297</v>
      </c>
      <c r="D215" s="7" t="s">
        <v>491</v>
      </c>
      <c r="E215" s="7" t="s">
        <v>492</v>
      </c>
      <c r="F215" s="8" t="s">
        <v>59</v>
      </c>
      <c r="G215" s="9">
        <v>0.2</v>
      </c>
      <c r="H215" s="9">
        <v>1.5</v>
      </c>
      <c r="I215" s="7"/>
      <c r="J215" s="10" t="s">
        <v>1965</v>
      </c>
      <c r="K215" s="23" t="s">
        <v>1957</v>
      </c>
    </row>
    <row r="216" spans="1:11" ht="42.6" customHeight="1" x14ac:dyDescent="0.25">
      <c r="A216" s="6" t="s">
        <v>497</v>
      </c>
      <c r="B216" s="5" t="s">
        <v>496</v>
      </c>
      <c r="C216" s="7">
        <v>321</v>
      </c>
      <c r="D216" s="7" t="s">
        <v>498</v>
      </c>
      <c r="E216" s="7" t="s">
        <v>1637</v>
      </c>
      <c r="F216" s="6"/>
      <c r="G216" s="9">
        <v>1E-3</v>
      </c>
      <c r="H216" s="9">
        <v>7.0000000000000001E-3</v>
      </c>
      <c r="I216" s="5" t="s">
        <v>4</v>
      </c>
      <c r="J216" s="10" t="s">
        <v>1965</v>
      </c>
      <c r="K216" s="23" t="s">
        <v>1957</v>
      </c>
    </row>
    <row r="217" spans="1:11" ht="42.6" customHeight="1" x14ac:dyDescent="0.25">
      <c r="A217" s="6" t="s">
        <v>500</v>
      </c>
      <c r="B217" s="5" t="s">
        <v>499</v>
      </c>
      <c r="C217" s="7">
        <v>241</v>
      </c>
      <c r="D217" s="7" t="s">
        <v>501</v>
      </c>
      <c r="E217" s="7" t="s">
        <v>1638</v>
      </c>
      <c r="F217" s="6"/>
      <c r="G217" s="9">
        <v>0.1</v>
      </c>
      <c r="H217" s="9">
        <v>0.23</v>
      </c>
      <c r="I217" s="7"/>
      <c r="J217" s="10" t="s">
        <v>1965</v>
      </c>
      <c r="K217" s="23" t="s">
        <v>1957</v>
      </c>
    </row>
    <row r="218" spans="1:11" ht="42.6" customHeight="1" x14ac:dyDescent="0.25">
      <c r="A218" s="6" t="s">
        <v>503</v>
      </c>
      <c r="B218" s="5" t="s">
        <v>502</v>
      </c>
      <c r="C218" s="7">
        <v>438</v>
      </c>
      <c r="D218" s="7" t="s">
        <v>504</v>
      </c>
      <c r="E218" s="7" t="s">
        <v>1639</v>
      </c>
      <c r="F218" s="6"/>
      <c r="G218" s="9"/>
      <c r="H218" s="9">
        <v>10</v>
      </c>
      <c r="I218" s="7"/>
      <c r="J218" s="10" t="s">
        <v>1965</v>
      </c>
      <c r="K218" s="23" t="s">
        <v>1957</v>
      </c>
    </row>
    <row r="219" spans="1:11" ht="42.6" customHeight="1" x14ac:dyDescent="0.25">
      <c r="A219" s="6" t="s">
        <v>506</v>
      </c>
      <c r="B219" s="5" t="s">
        <v>505</v>
      </c>
      <c r="C219" s="7">
        <v>418</v>
      </c>
      <c r="D219" s="7" t="s">
        <v>507</v>
      </c>
      <c r="E219" s="7" t="s">
        <v>508</v>
      </c>
      <c r="F219" s="6"/>
      <c r="G219" s="9"/>
      <c r="H219" s="9">
        <v>0.1</v>
      </c>
      <c r="I219" s="7"/>
      <c r="J219" s="10" t="s">
        <v>1965</v>
      </c>
      <c r="K219" s="23" t="s">
        <v>1957</v>
      </c>
    </row>
    <row r="220" spans="1:11" ht="42.6" customHeight="1" x14ac:dyDescent="0.25">
      <c r="A220" s="6" t="s">
        <v>510</v>
      </c>
      <c r="B220" s="5" t="s">
        <v>509</v>
      </c>
      <c r="C220" s="7">
        <v>485</v>
      </c>
      <c r="D220" s="7" t="s">
        <v>1640</v>
      </c>
      <c r="E220" s="7" t="s">
        <v>1641</v>
      </c>
      <c r="F220" s="8" t="s">
        <v>59</v>
      </c>
      <c r="G220" s="13"/>
      <c r="H220" s="9">
        <v>0.05</v>
      </c>
      <c r="I220" s="12"/>
      <c r="J220" s="10" t="s">
        <v>1965</v>
      </c>
      <c r="K220" s="23" t="s">
        <v>1957</v>
      </c>
    </row>
    <row r="221" spans="1:11" ht="42.6" customHeight="1" x14ac:dyDescent="0.25">
      <c r="A221" s="6" t="s">
        <v>512</v>
      </c>
      <c r="B221" s="5" t="s">
        <v>511</v>
      </c>
      <c r="C221" s="7">
        <v>289</v>
      </c>
      <c r="D221" s="7" t="s">
        <v>513</v>
      </c>
      <c r="E221" s="7" t="s">
        <v>1642</v>
      </c>
      <c r="F221" s="6"/>
      <c r="G221" s="9">
        <v>2</v>
      </c>
      <c r="H221" s="9">
        <v>9.1</v>
      </c>
      <c r="I221" s="7"/>
      <c r="J221" s="10" t="s">
        <v>1965</v>
      </c>
      <c r="K221" s="23" t="s">
        <v>1957</v>
      </c>
    </row>
    <row r="222" spans="1:11" ht="42.6" customHeight="1" x14ac:dyDescent="0.25">
      <c r="A222" s="6" t="s">
        <v>515</v>
      </c>
      <c r="B222" s="5" t="s">
        <v>514</v>
      </c>
      <c r="C222" s="7">
        <v>434</v>
      </c>
      <c r="D222" s="7" t="s">
        <v>516</v>
      </c>
      <c r="E222" s="7" t="s">
        <v>1643</v>
      </c>
      <c r="F222" s="6"/>
      <c r="G222" s="9"/>
      <c r="H222" s="9">
        <v>5</v>
      </c>
      <c r="I222" s="7"/>
      <c r="J222" s="10" t="s">
        <v>1965</v>
      </c>
      <c r="K222" s="23" t="s">
        <v>1957</v>
      </c>
    </row>
    <row r="223" spans="1:11" ht="42.6" customHeight="1" x14ac:dyDescent="0.25">
      <c r="A223" s="6" t="s">
        <v>518</v>
      </c>
      <c r="B223" s="5" t="s">
        <v>517</v>
      </c>
      <c r="C223" s="7">
        <v>54</v>
      </c>
      <c r="D223" s="7" t="s">
        <v>519</v>
      </c>
      <c r="E223" s="7" t="s">
        <v>1644</v>
      </c>
      <c r="F223" s="6"/>
      <c r="G223" s="9">
        <v>5</v>
      </c>
      <c r="H223" s="9">
        <v>30</v>
      </c>
      <c r="I223" s="7"/>
      <c r="J223" s="10" t="s">
        <v>1965</v>
      </c>
      <c r="K223" s="23" t="s">
        <v>1957</v>
      </c>
    </row>
    <row r="224" spans="1:11" ht="42.6" customHeight="1" x14ac:dyDescent="0.25">
      <c r="A224" s="6" t="s">
        <v>521</v>
      </c>
      <c r="B224" s="5" t="s">
        <v>520</v>
      </c>
      <c r="C224" s="7">
        <v>183</v>
      </c>
      <c r="D224" s="7" t="s">
        <v>522</v>
      </c>
      <c r="E224" s="7" t="s">
        <v>1645</v>
      </c>
      <c r="F224" s="6"/>
      <c r="G224" s="9">
        <v>25</v>
      </c>
      <c r="H224" s="9">
        <v>102</v>
      </c>
      <c r="I224" s="7"/>
      <c r="J224" s="10" t="s">
        <v>1965</v>
      </c>
      <c r="K224" s="23" t="s">
        <v>1957</v>
      </c>
    </row>
    <row r="225" spans="1:11" ht="42.6" customHeight="1" x14ac:dyDescent="0.25">
      <c r="A225" s="6" t="s">
        <v>524</v>
      </c>
      <c r="B225" s="5" t="s">
        <v>523</v>
      </c>
      <c r="C225" s="7">
        <v>179</v>
      </c>
      <c r="D225" s="7" t="s">
        <v>525</v>
      </c>
      <c r="E225" s="7" t="s">
        <v>1646</v>
      </c>
      <c r="F225" s="6"/>
      <c r="G225" s="9">
        <v>3</v>
      </c>
      <c r="H225" s="9">
        <v>7.5</v>
      </c>
      <c r="I225" s="7"/>
      <c r="J225" s="10" t="s">
        <v>1965</v>
      </c>
      <c r="K225" s="23" t="s">
        <v>1957</v>
      </c>
    </row>
    <row r="226" spans="1:11" ht="42.6" customHeight="1" x14ac:dyDescent="0.25">
      <c r="A226" s="6" t="s">
        <v>527</v>
      </c>
      <c r="B226" s="5" t="s">
        <v>526</v>
      </c>
      <c r="C226" s="7">
        <v>142</v>
      </c>
      <c r="D226" s="7" t="s">
        <v>528</v>
      </c>
      <c r="E226" s="7" t="s">
        <v>1647</v>
      </c>
      <c r="F226" s="8" t="s">
        <v>3</v>
      </c>
      <c r="G226" s="9"/>
      <c r="H226" s="9">
        <v>0.25</v>
      </c>
      <c r="I226" s="7"/>
      <c r="J226" s="10" t="s">
        <v>1965</v>
      </c>
      <c r="K226" s="23" t="s">
        <v>1957</v>
      </c>
    </row>
    <row r="227" spans="1:11" ht="42.6" customHeight="1" x14ac:dyDescent="0.25">
      <c r="A227" s="6" t="s">
        <v>533</v>
      </c>
      <c r="B227" s="5" t="s">
        <v>532</v>
      </c>
      <c r="C227" s="7">
        <v>274</v>
      </c>
      <c r="D227" s="7" t="s">
        <v>534</v>
      </c>
      <c r="E227" s="7" t="s">
        <v>1649</v>
      </c>
      <c r="F227" s="6"/>
      <c r="G227" s="9">
        <v>15</v>
      </c>
      <c r="H227" s="9">
        <v>60</v>
      </c>
      <c r="I227" s="7"/>
      <c r="J227" s="10" t="s">
        <v>1965</v>
      </c>
      <c r="K227" s="23" t="s">
        <v>1957</v>
      </c>
    </row>
    <row r="228" spans="1:11" ht="42.6" customHeight="1" x14ac:dyDescent="0.25">
      <c r="A228" s="6" t="s">
        <v>536</v>
      </c>
      <c r="B228" s="5" t="s">
        <v>535</v>
      </c>
      <c r="C228" s="7">
        <v>378</v>
      </c>
      <c r="D228" s="7" t="s">
        <v>537</v>
      </c>
      <c r="E228" s="7" t="s">
        <v>538</v>
      </c>
      <c r="F228" s="6"/>
      <c r="G228" s="9"/>
      <c r="H228" s="9">
        <v>5</v>
      </c>
      <c r="I228" s="7"/>
      <c r="J228" s="10" t="s">
        <v>1965</v>
      </c>
      <c r="K228" s="23" t="s">
        <v>1957</v>
      </c>
    </row>
    <row r="229" spans="1:11" ht="42.6" customHeight="1" x14ac:dyDescent="0.25">
      <c r="A229" s="6" t="s">
        <v>540</v>
      </c>
      <c r="B229" s="5" t="s">
        <v>539</v>
      </c>
      <c r="C229" s="7">
        <v>219</v>
      </c>
      <c r="D229" s="7" t="s">
        <v>541</v>
      </c>
      <c r="E229" s="7" t="s">
        <v>1650</v>
      </c>
      <c r="F229" s="6"/>
      <c r="G229" s="9">
        <v>400</v>
      </c>
      <c r="H229" s="9">
        <v>1640</v>
      </c>
      <c r="I229" s="7"/>
      <c r="J229" s="10" t="s">
        <v>1965</v>
      </c>
      <c r="K229" s="23" t="s">
        <v>1957</v>
      </c>
    </row>
    <row r="230" spans="1:11" ht="42.6" customHeight="1" x14ac:dyDescent="0.25">
      <c r="A230" s="6" t="s">
        <v>543</v>
      </c>
      <c r="B230" s="5" t="s">
        <v>542</v>
      </c>
      <c r="C230" s="7">
        <v>344</v>
      </c>
      <c r="D230" s="7" t="s">
        <v>544</v>
      </c>
      <c r="E230" s="7" t="s">
        <v>1651</v>
      </c>
      <c r="F230" s="6"/>
      <c r="G230" s="9"/>
      <c r="H230" s="9">
        <v>1</v>
      </c>
      <c r="I230" s="7"/>
      <c r="J230" s="10" t="s">
        <v>1965</v>
      </c>
      <c r="K230" s="23" t="s">
        <v>1957</v>
      </c>
    </row>
    <row r="231" spans="1:11" ht="42.6" customHeight="1" x14ac:dyDescent="0.25">
      <c r="A231" s="6" t="s">
        <v>546</v>
      </c>
      <c r="B231" s="5" t="s">
        <v>545</v>
      </c>
      <c r="C231" s="7">
        <v>416</v>
      </c>
      <c r="D231" s="7" t="s">
        <v>1652</v>
      </c>
      <c r="E231" s="7" t="s">
        <v>547</v>
      </c>
      <c r="F231" s="6"/>
      <c r="G231" s="9"/>
      <c r="H231" s="9">
        <v>2</v>
      </c>
      <c r="I231" s="5" t="s">
        <v>345</v>
      </c>
      <c r="J231" s="10" t="s">
        <v>1965</v>
      </c>
      <c r="K231" s="23" t="s">
        <v>1957</v>
      </c>
    </row>
    <row r="232" spans="1:11" ht="42.6" customHeight="1" x14ac:dyDescent="0.25">
      <c r="A232" s="6" t="s">
        <v>549</v>
      </c>
      <c r="B232" s="5" t="s">
        <v>548</v>
      </c>
      <c r="C232" s="7">
        <v>276</v>
      </c>
      <c r="D232" s="7" t="s">
        <v>550</v>
      </c>
      <c r="E232" s="7" t="s">
        <v>1653</v>
      </c>
      <c r="F232" s="6"/>
      <c r="G232" s="9"/>
      <c r="H232" s="9">
        <v>5</v>
      </c>
      <c r="I232" s="7"/>
      <c r="J232" s="10" t="s">
        <v>1965</v>
      </c>
      <c r="K232" s="23" t="s">
        <v>1957</v>
      </c>
    </row>
    <row r="233" spans="1:11" ht="42.6" customHeight="1" x14ac:dyDescent="0.25">
      <c r="A233" s="6" t="s">
        <v>555</v>
      </c>
      <c r="B233" s="5" t="s">
        <v>554</v>
      </c>
      <c r="C233" s="7">
        <v>66</v>
      </c>
      <c r="D233" s="7" t="s">
        <v>556</v>
      </c>
      <c r="E233" s="7" t="s">
        <v>557</v>
      </c>
      <c r="F233" s="13"/>
      <c r="G233" s="13"/>
      <c r="H233" s="9">
        <v>0.1</v>
      </c>
      <c r="I233" s="12"/>
      <c r="J233" s="10" t="s">
        <v>1965</v>
      </c>
      <c r="K233" s="23" t="s">
        <v>1957</v>
      </c>
    </row>
    <row r="234" spans="1:11" ht="42.6" customHeight="1" x14ac:dyDescent="0.25">
      <c r="A234" s="6" t="s">
        <v>559</v>
      </c>
      <c r="B234" s="5" t="s">
        <v>558</v>
      </c>
      <c r="C234" s="7">
        <v>59</v>
      </c>
      <c r="D234" s="7" t="s">
        <v>560</v>
      </c>
      <c r="E234" s="7" t="s">
        <v>561</v>
      </c>
      <c r="F234" s="6"/>
      <c r="G234" s="9"/>
      <c r="H234" s="9">
        <v>0.5</v>
      </c>
      <c r="I234" s="7"/>
      <c r="J234" s="10" t="s">
        <v>1965</v>
      </c>
      <c r="K234" s="23" t="s">
        <v>1957</v>
      </c>
    </row>
    <row r="235" spans="1:11" ht="42.6" customHeight="1" x14ac:dyDescent="0.25">
      <c r="A235" s="6" t="s">
        <v>563</v>
      </c>
      <c r="B235" s="5" t="s">
        <v>562</v>
      </c>
      <c r="C235" s="7">
        <v>310</v>
      </c>
      <c r="D235" s="7" t="s">
        <v>564</v>
      </c>
      <c r="E235" s="7" t="s">
        <v>1655</v>
      </c>
      <c r="F235" s="6"/>
      <c r="G235" s="9">
        <v>40</v>
      </c>
      <c r="H235" s="9">
        <v>144</v>
      </c>
      <c r="I235" s="7"/>
      <c r="J235" s="10" t="s">
        <v>1965</v>
      </c>
      <c r="K235" s="23" t="s">
        <v>1957</v>
      </c>
    </row>
    <row r="236" spans="1:11" ht="42.6" customHeight="1" x14ac:dyDescent="0.25">
      <c r="A236" s="6" t="s">
        <v>566</v>
      </c>
      <c r="B236" s="5" t="s">
        <v>565</v>
      </c>
      <c r="C236" s="7">
        <v>116</v>
      </c>
      <c r="D236" s="7" t="s">
        <v>567</v>
      </c>
      <c r="E236" s="7" t="s">
        <v>568</v>
      </c>
      <c r="F236" s="8" t="s">
        <v>3</v>
      </c>
      <c r="G236" s="9">
        <v>0.05</v>
      </c>
      <c r="H236" s="9">
        <v>0.25</v>
      </c>
      <c r="I236" s="7"/>
      <c r="J236" s="10" t="s">
        <v>1965</v>
      </c>
      <c r="K236" s="23" t="s">
        <v>1957</v>
      </c>
    </row>
    <row r="237" spans="1:11" ht="42.6" customHeight="1" x14ac:dyDescent="0.25">
      <c r="A237" s="6" t="s">
        <v>570</v>
      </c>
      <c r="B237" s="5" t="s">
        <v>569</v>
      </c>
      <c r="C237" s="7">
        <v>121</v>
      </c>
      <c r="D237" s="7" t="s">
        <v>571</v>
      </c>
      <c r="E237" s="7" t="s">
        <v>1656</v>
      </c>
      <c r="F237" s="6"/>
      <c r="G237" s="9">
        <v>0.1</v>
      </c>
      <c r="H237" s="9">
        <v>0.11</v>
      </c>
      <c r="I237" s="7"/>
      <c r="J237" s="10" t="s">
        <v>1965</v>
      </c>
      <c r="K237" s="23" t="s">
        <v>1957</v>
      </c>
    </row>
    <row r="238" spans="1:11" ht="42.6" customHeight="1" x14ac:dyDescent="0.25">
      <c r="A238" s="6" t="s">
        <v>573</v>
      </c>
      <c r="B238" s="5" t="s">
        <v>572</v>
      </c>
      <c r="C238" s="7">
        <v>350</v>
      </c>
      <c r="D238" s="7" t="s">
        <v>574</v>
      </c>
      <c r="E238" s="7" t="s">
        <v>1657</v>
      </c>
      <c r="F238" s="6"/>
      <c r="G238" s="9">
        <v>5.0000000000000001E-3</v>
      </c>
      <c r="H238" s="9">
        <v>1.2999999999999999E-2</v>
      </c>
      <c r="I238" s="7"/>
      <c r="J238" s="10" t="s">
        <v>1965</v>
      </c>
      <c r="K238" s="23" t="s">
        <v>1957</v>
      </c>
    </row>
    <row r="239" spans="1:11" ht="42.6" customHeight="1" x14ac:dyDescent="0.25">
      <c r="A239" s="6" t="s">
        <v>576</v>
      </c>
      <c r="B239" s="5" t="s">
        <v>575</v>
      </c>
      <c r="C239" s="7">
        <v>92</v>
      </c>
      <c r="D239" s="7" t="s">
        <v>577</v>
      </c>
      <c r="E239" s="7" t="s">
        <v>1658</v>
      </c>
      <c r="F239" s="6"/>
      <c r="G239" s="9">
        <v>50</v>
      </c>
      <c r="H239" s="9">
        <v>283</v>
      </c>
      <c r="I239" s="7"/>
      <c r="J239" s="10" t="s">
        <v>1965</v>
      </c>
      <c r="K239" s="23" t="s">
        <v>1957</v>
      </c>
    </row>
    <row r="240" spans="1:11" ht="42.6" customHeight="1" x14ac:dyDescent="0.25">
      <c r="A240" s="6" t="s">
        <v>579</v>
      </c>
      <c r="B240" s="5" t="s">
        <v>578</v>
      </c>
      <c r="C240" s="7">
        <v>343</v>
      </c>
      <c r="D240" s="7" t="s">
        <v>580</v>
      </c>
      <c r="E240" s="7" t="s">
        <v>1659</v>
      </c>
      <c r="F240" s="6"/>
      <c r="G240" s="9">
        <v>2.0000000000000001E-4</v>
      </c>
      <c r="H240" s="9">
        <v>1.6000000000000001E-3</v>
      </c>
      <c r="I240" s="7"/>
      <c r="J240" s="10" t="s">
        <v>1965</v>
      </c>
      <c r="K240" s="23" t="s">
        <v>1957</v>
      </c>
    </row>
    <row r="241" spans="1:11" ht="42.6" customHeight="1" x14ac:dyDescent="0.25">
      <c r="A241" s="6" t="s">
        <v>582</v>
      </c>
      <c r="B241" s="5" t="s">
        <v>581</v>
      </c>
      <c r="C241" s="7">
        <v>175</v>
      </c>
      <c r="D241" s="7" t="s">
        <v>583</v>
      </c>
      <c r="E241" s="7" t="s">
        <v>1660</v>
      </c>
      <c r="F241" s="8" t="s">
        <v>3</v>
      </c>
      <c r="G241" s="9"/>
      <c r="H241" s="9">
        <v>0.5</v>
      </c>
      <c r="I241" s="7"/>
      <c r="J241" s="10" t="s">
        <v>1965</v>
      </c>
      <c r="K241" s="23" t="s">
        <v>1957</v>
      </c>
    </row>
    <row r="242" spans="1:11" ht="42.6" customHeight="1" x14ac:dyDescent="0.25">
      <c r="A242" s="6" t="s">
        <v>585</v>
      </c>
      <c r="B242" s="5" t="s">
        <v>584</v>
      </c>
      <c r="C242" s="7">
        <v>72</v>
      </c>
      <c r="D242" s="7" t="s">
        <v>586</v>
      </c>
      <c r="E242" s="7" t="s">
        <v>587</v>
      </c>
      <c r="F242" s="6"/>
      <c r="G242" s="9"/>
      <c r="H242" s="9">
        <v>2</v>
      </c>
      <c r="I242" s="7"/>
      <c r="J242" s="10" t="s">
        <v>1965</v>
      </c>
      <c r="K242" s="23" t="s">
        <v>1957</v>
      </c>
    </row>
    <row r="243" spans="1:11" ht="42.6" customHeight="1" x14ac:dyDescent="0.25">
      <c r="A243" s="6" t="s">
        <v>589</v>
      </c>
      <c r="B243" s="5" t="s">
        <v>588</v>
      </c>
      <c r="C243" s="7">
        <v>340</v>
      </c>
      <c r="D243" s="7" t="s">
        <v>590</v>
      </c>
      <c r="E243" s="7" t="s">
        <v>591</v>
      </c>
      <c r="F243" s="8" t="s">
        <v>3</v>
      </c>
      <c r="G243" s="9"/>
      <c r="H243" s="9">
        <v>0.1</v>
      </c>
      <c r="I243" s="7"/>
      <c r="J243" s="10" t="s">
        <v>1965</v>
      </c>
      <c r="K243" s="23" t="s">
        <v>1957</v>
      </c>
    </row>
    <row r="244" spans="1:11" ht="42.6" customHeight="1" x14ac:dyDescent="0.25">
      <c r="A244" s="6" t="s">
        <v>1661</v>
      </c>
      <c r="B244" s="5" t="s">
        <v>592</v>
      </c>
      <c r="C244" s="7">
        <v>152</v>
      </c>
      <c r="D244" s="7" t="s">
        <v>593</v>
      </c>
      <c r="E244" s="7" t="s">
        <v>1662</v>
      </c>
      <c r="F244" s="8" t="s">
        <v>59</v>
      </c>
      <c r="G244" s="9">
        <v>0.1</v>
      </c>
      <c r="H244" s="9">
        <v>0.53</v>
      </c>
      <c r="I244" s="7"/>
      <c r="J244" s="10" t="s">
        <v>1965</v>
      </c>
      <c r="K244" s="23" t="s">
        <v>1957</v>
      </c>
    </row>
    <row r="245" spans="1:11" ht="42.6" customHeight="1" x14ac:dyDescent="0.25">
      <c r="A245" s="6" t="s">
        <v>1663</v>
      </c>
      <c r="B245" s="5" t="s">
        <v>594</v>
      </c>
      <c r="C245" s="7">
        <v>53</v>
      </c>
      <c r="D245" s="7" t="s">
        <v>595</v>
      </c>
      <c r="E245" s="7" t="s">
        <v>1664</v>
      </c>
      <c r="F245" s="6"/>
      <c r="G245" s="9">
        <v>25</v>
      </c>
      <c r="H245" s="9">
        <v>133</v>
      </c>
      <c r="I245" s="7"/>
      <c r="J245" s="10" t="s">
        <v>1965</v>
      </c>
      <c r="K245" s="23" t="s">
        <v>1957</v>
      </c>
    </row>
    <row r="246" spans="1:11" ht="42.6" customHeight="1" x14ac:dyDescent="0.25">
      <c r="A246" s="6" t="s">
        <v>597</v>
      </c>
      <c r="B246" s="5" t="s">
        <v>596</v>
      </c>
      <c r="C246" s="7">
        <v>28</v>
      </c>
      <c r="D246" s="7" t="s">
        <v>598</v>
      </c>
      <c r="E246" s="7" t="s">
        <v>1665</v>
      </c>
      <c r="F246" s="8" t="s">
        <v>117</v>
      </c>
      <c r="G246" s="9"/>
      <c r="H246" s="9"/>
      <c r="I246" s="5" t="s">
        <v>599</v>
      </c>
      <c r="J246" s="10" t="s">
        <v>1965</v>
      </c>
      <c r="K246" s="23" t="s">
        <v>1957</v>
      </c>
    </row>
    <row r="247" spans="1:11" ht="42.6" customHeight="1" x14ac:dyDescent="0.25">
      <c r="A247" s="6" t="s">
        <v>601</v>
      </c>
      <c r="B247" s="5" t="s">
        <v>600</v>
      </c>
      <c r="C247" s="7">
        <v>478</v>
      </c>
      <c r="D247" s="7" t="s">
        <v>602</v>
      </c>
      <c r="E247" s="7" t="s">
        <v>1666</v>
      </c>
      <c r="F247" s="6"/>
      <c r="G247" s="9">
        <v>100</v>
      </c>
      <c r="H247" s="9">
        <v>482</v>
      </c>
      <c r="I247" s="7"/>
      <c r="J247" s="10" t="s">
        <v>1965</v>
      </c>
      <c r="K247" s="23" t="s">
        <v>1957</v>
      </c>
    </row>
    <row r="248" spans="1:11" ht="42.6" customHeight="1" x14ac:dyDescent="0.25">
      <c r="A248" s="6" t="s">
        <v>604</v>
      </c>
      <c r="B248" s="5" t="s">
        <v>603</v>
      </c>
      <c r="C248" s="7">
        <v>164</v>
      </c>
      <c r="D248" s="7" t="s">
        <v>605</v>
      </c>
      <c r="E248" s="7" t="s">
        <v>1667</v>
      </c>
      <c r="F248" s="8" t="s">
        <v>3</v>
      </c>
      <c r="G248" s="13"/>
      <c r="H248" s="9">
        <v>1.5</v>
      </c>
      <c r="I248" s="12"/>
      <c r="J248" s="10" t="s">
        <v>1965</v>
      </c>
      <c r="K248" s="23" t="s">
        <v>1957</v>
      </c>
    </row>
    <row r="249" spans="1:11" ht="42.6" customHeight="1" x14ac:dyDescent="0.25">
      <c r="A249" s="6" t="s">
        <v>607</v>
      </c>
      <c r="B249" s="5" t="s">
        <v>606</v>
      </c>
      <c r="C249" s="7">
        <v>410</v>
      </c>
      <c r="D249" s="7" t="s">
        <v>608</v>
      </c>
      <c r="E249" s="7" t="s">
        <v>1668</v>
      </c>
      <c r="F249" s="6"/>
      <c r="G249" s="9">
        <v>1000</v>
      </c>
      <c r="H249" s="9">
        <v>5970</v>
      </c>
      <c r="I249" s="7"/>
      <c r="J249" s="10" t="s">
        <v>1965</v>
      </c>
      <c r="K249" s="23" t="s">
        <v>1957</v>
      </c>
    </row>
    <row r="250" spans="1:11" ht="42.6" customHeight="1" x14ac:dyDescent="0.25">
      <c r="A250" s="6" t="s">
        <v>610</v>
      </c>
      <c r="B250" s="5" t="s">
        <v>609</v>
      </c>
      <c r="C250" s="7">
        <v>460</v>
      </c>
      <c r="D250" s="7" t="s">
        <v>611</v>
      </c>
      <c r="E250" s="7" t="s">
        <v>1669</v>
      </c>
      <c r="F250" s="6"/>
      <c r="G250" s="9">
        <v>25</v>
      </c>
      <c r="H250" s="9">
        <v>123</v>
      </c>
      <c r="I250" s="7"/>
      <c r="J250" s="10" t="s">
        <v>1965</v>
      </c>
      <c r="K250" s="23" t="s">
        <v>1957</v>
      </c>
    </row>
    <row r="251" spans="1:11" ht="42.6" customHeight="1" x14ac:dyDescent="0.25">
      <c r="A251" s="6" t="s">
        <v>617</v>
      </c>
      <c r="B251" s="5" t="s">
        <v>616</v>
      </c>
      <c r="C251" s="7">
        <v>420</v>
      </c>
      <c r="D251" s="7" t="s">
        <v>618</v>
      </c>
      <c r="E251" s="7" t="s">
        <v>1670</v>
      </c>
      <c r="F251" s="8" t="s">
        <v>59</v>
      </c>
      <c r="G251" s="9">
        <v>0.53</v>
      </c>
      <c r="H251" s="9">
        <v>5</v>
      </c>
      <c r="I251" s="7"/>
      <c r="J251" s="10" t="s">
        <v>1965</v>
      </c>
      <c r="K251" s="23" t="s">
        <v>1957</v>
      </c>
    </row>
    <row r="252" spans="1:11" ht="42.6" customHeight="1" x14ac:dyDescent="0.25">
      <c r="A252" s="6" t="s">
        <v>620</v>
      </c>
      <c r="B252" s="5" t="s">
        <v>619</v>
      </c>
      <c r="C252" s="7">
        <v>402</v>
      </c>
      <c r="D252" s="7" t="s">
        <v>1671</v>
      </c>
      <c r="E252" s="7" t="s">
        <v>1672</v>
      </c>
      <c r="F252" s="8" t="s">
        <v>59</v>
      </c>
      <c r="G252" s="9">
        <v>0.11</v>
      </c>
      <c r="H252" s="9">
        <v>0.28999999999999998</v>
      </c>
      <c r="I252" s="7"/>
      <c r="J252" s="10" t="s">
        <v>1965</v>
      </c>
      <c r="K252" s="23" t="s">
        <v>1957</v>
      </c>
    </row>
    <row r="253" spans="1:11" ht="42.6" customHeight="1" x14ac:dyDescent="0.25">
      <c r="A253" s="6" t="s">
        <v>622</v>
      </c>
      <c r="B253" s="5" t="s">
        <v>621</v>
      </c>
      <c r="C253" s="7">
        <v>247</v>
      </c>
      <c r="D253" s="7" t="s">
        <v>623</v>
      </c>
      <c r="E253" s="7" t="s">
        <v>624</v>
      </c>
      <c r="F253" s="8" t="s">
        <v>3</v>
      </c>
      <c r="G253" s="9">
        <v>50</v>
      </c>
      <c r="H253" s="9">
        <v>266</v>
      </c>
      <c r="I253" s="7"/>
      <c r="J253" s="10" t="s">
        <v>1965</v>
      </c>
      <c r="K253" s="23" t="s">
        <v>1957</v>
      </c>
    </row>
    <row r="254" spans="1:11" ht="42.6" customHeight="1" x14ac:dyDescent="0.25">
      <c r="A254" s="6" t="s">
        <v>626</v>
      </c>
      <c r="B254" s="5" t="s">
        <v>625</v>
      </c>
      <c r="C254" s="7">
        <v>415</v>
      </c>
      <c r="D254" s="7" t="s">
        <v>627</v>
      </c>
      <c r="E254" s="7" t="s">
        <v>1673</v>
      </c>
      <c r="F254" s="6"/>
      <c r="G254" s="9">
        <v>5</v>
      </c>
      <c r="H254" s="9">
        <v>21</v>
      </c>
      <c r="I254" s="7"/>
      <c r="J254" s="10" t="s">
        <v>1965</v>
      </c>
      <c r="K254" s="23" t="s">
        <v>1957</v>
      </c>
    </row>
    <row r="255" spans="1:11" ht="42.6" customHeight="1" x14ac:dyDescent="0.25">
      <c r="A255" s="6" t="s">
        <v>629</v>
      </c>
      <c r="B255" s="5" t="s">
        <v>628</v>
      </c>
      <c r="C255" s="7">
        <v>114</v>
      </c>
      <c r="D255" s="7" t="s">
        <v>630</v>
      </c>
      <c r="E255" s="7" t="s">
        <v>631</v>
      </c>
      <c r="F255" s="6"/>
      <c r="G255" s="9">
        <v>600</v>
      </c>
      <c r="H255" s="9">
        <v>1720</v>
      </c>
      <c r="I255" s="7"/>
      <c r="J255" s="10" t="s">
        <v>1965</v>
      </c>
      <c r="K255" s="23" t="s">
        <v>1957</v>
      </c>
    </row>
    <row r="256" spans="1:11" ht="42.6" customHeight="1" x14ac:dyDescent="0.25">
      <c r="A256" s="6" t="s">
        <v>633</v>
      </c>
      <c r="B256" s="5" t="s">
        <v>632</v>
      </c>
      <c r="C256" s="7">
        <v>22</v>
      </c>
      <c r="D256" s="7" t="s">
        <v>634</v>
      </c>
      <c r="E256" s="7" t="s">
        <v>1674</v>
      </c>
      <c r="F256" s="8" t="s">
        <v>3</v>
      </c>
      <c r="G256" s="9">
        <v>0.1</v>
      </c>
      <c r="H256" s="9">
        <v>0.5</v>
      </c>
      <c r="I256" s="7"/>
      <c r="J256" s="10" t="s">
        <v>1965</v>
      </c>
      <c r="K256" s="23" t="s">
        <v>1957</v>
      </c>
    </row>
    <row r="257" spans="1:11" ht="42.6" customHeight="1" x14ac:dyDescent="0.25">
      <c r="A257" s="6" t="s">
        <v>636</v>
      </c>
      <c r="B257" s="5" t="s">
        <v>635</v>
      </c>
      <c r="C257" s="7">
        <v>308</v>
      </c>
      <c r="D257" s="7" t="s">
        <v>637</v>
      </c>
      <c r="E257" s="7" t="s">
        <v>1675</v>
      </c>
      <c r="F257" s="8" t="s">
        <v>3</v>
      </c>
      <c r="G257" s="9"/>
      <c r="H257" s="9">
        <v>0.2</v>
      </c>
      <c r="I257" s="7"/>
      <c r="J257" s="10" t="s">
        <v>1965</v>
      </c>
      <c r="K257" s="23" t="s">
        <v>1957</v>
      </c>
    </row>
    <row r="258" spans="1:11" ht="42.6" customHeight="1" x14ac:dyDescent="0.25">
      <c r="A258" s="6" t="s">
        <v>639</v>
      </c>
      <c r="B258" s="5" t="s">
        <v>638</v>
      </c>
      <c r="C258" s="7">
        <v>365</v>
      </c>
      <c r="D258" s="7" t="s">
        <v>640</v>
      </c>
      <c r="E258" s="7" t="s">
        <v>1676</v>
      </c>
      <c r="F258" s="8" t="s">
        <v>3</v>
      </c>
      <c r="G258" s="9"/>
      <c r="H258" s="9">
        <v>0.05</v>
      </c>
      <c r="I258" s="7"/>
      <c r="J258" s="10" t="s">
        <v>1965</v>
      </c>
      <c r="K258" s="23" t="s">
        <v>1957</v>
      </c>
    </row>
    <row r="259" spans="1:11" ht="42.6" customHeight="1" x14ac:dyDescent="0.25">
      <c r="A259" s="6" t="s">
        <v>642</v>
      </c>
      <c r="B259" s="5" t="s">
        <v>641</v>
      </c>
      <c r="C259" s="7">
        <v>171</v>
      </c>
      <c r="D259" s="7" t="s">
        <v>643</v>
      </c>
      <c r="E259" s="7" t="s">
        <v>1677</v>
      </c>
      <c r="F259" s="8" t="s">
        <v>3</v>
      </c>
      <c r="G259" s="9"/>
      <c r="H259" s="9">
        <v>0.1</v>
      </c>
      <c r="I259" s="7"/>
      <c r="J259" s="10" t="s">
        <v>1965</v>
      </c>
      <c r="K259" s="23" t="s">
        <v>1957</v>
      </c>
    </row>
    <row r="260" spans="1:11" ht="42.6" customHeight="1" x14ac:dyDescent="0.25">
      <c r="A260" s="6" t="s">
        <v>645</v>
      </c>
      <c r="B260" s="5" t="s">
        <v>644</v>
      </c>
      <c r="C260" s="7">
        <v>203</v>
      </c>
      <c r="D260" s="7" t="s">
        <v>646</v>
      </c>
      <c r="E260" s="7" t="s">
        <v>1678</v>
      </c>
      <c r="F260" s="6"/>
      <c r="G260" s="9"/>
      <c r="H260" s="9">
        <v>10</v>
      </c>
      <c r="I260" s="5" t="s">
        <v>1679</v>
      </c>
      <c r="J260" s="10" t="s">
        <v>1965</v>
      </c>
      <c r="K260" s="23" t="s">
        <v>1957</v>
      </c>
    </row>
    <row r="261" spans="1:11" ht="42.6" customHeight="1" x14ac:dyDescent="0.25">
      <c r="A261" s="6" t="s">
        <v>648</v>
      </c>
      <c r="B261" s="5" t="s">
        <v>647</v>
      </c>
      <c r="C261" s="7">
        <v>232</v>
      </c>
      <c r="D261" s="7" t="s">
        <v>649</v>
      </c>
      <c r="E261" s="7" t="s">
        <v>1680</v>
      </c>
      <c r="F261" s="8" t="s">
        <v>3</v>
      </c>
      <c r="G261" s="9">
        <v>0.1</v>
      </c>
      <c r="H261" s="9">
        <v>0.13</v>
      </c>
      <c r="I261" s="12"/>
      <c r="J261" s="10" t="s">
        <v>1965</v>
      </c>
      <c r="K261" s="23" t="s">
        <v>1957</v>
      </c>
    </row>
    <row r="262" spans="1:11" ht="42.6" customHeight="1" x14ac:dyDescent="0.25">
      <c r="A262" s="6" t="s">
        <v>651</v>
      </c>
      <c r="B262" s="5" t="s">
        <v>650</v>
      </c>
      <c r="C262" s="7">
        <v>11</v>
      </c>
      <c r="D262" s="7" t="s">
        <v>652</v>
      </c>
      <c r="E262" s="7" t="s">
        <v>653</v>
      </c>
      <c r="F262" s="8" t="s">
        <v>3</v>
      </c>
      <c r="G262" s="9"/>
      <c r="H262" s="9"/>
      <c r="I262" s="5" t="s">
        <v>654</v>
      </c>
      <c r="J262" s="10" t="s">
        <v>1965</v>
      </c>
      <c r="K262" s="23" t="s">
        <v>1957</v>
      </c>
    </row>
    <row r="263" spans="1:11" ht="42.6" customHeight="1" x14ac:dyDescent="0.25">
      <c r="A263" s="6" t="s">
        <v>656</v>
      </c>
      <c r="B263" s="5" t="s">
        <v>655</v>
      </c>
      <c r="C263" s="7">
        <v>429</v>
      </c>
      <c r="D263" s="7" t="s">
        <v>657</v>
      </c>
      <c r="E263" s="7" t="s">
        <v>1681</v>
      </c>
      <c r="F263" s="8" t="s">
        <v>3</v>
      </c>
      <c r="G263" s="9">
        <v>0.5</v>
      </c>
      <c r="H263" s="9">
        <v>28</v>
      </c>
      <c r="I263" s="7"/>
      <c r="J263" s="10" t="s">
        <v>1965</v>
      </c>
      <c r="K263" s="23" t="s">
        <v>1957</v>
      </c>
    </row>
    <row r="264" spans="1:11" ht="42.6" customHeight="1" x14ac:dyDescent="0.25">
      <c r="A264" s="6" t="s">
        <v>659</v>
      </c>
      <c r="B264" s="5" t="s">
        <v>658</v>
      </c>
      <c r="C264" s="7">
        <v>119</v>
      </c>
      <c r="D264" s="7" t="s">
        <v>660</v>
      </c>
      <c r="E264" s="7" t="s">
        <v>1682</v>
      </c>
      <c r="F264" s="8" t="s">
        <v>3</v>
      </c>
      <c r="G264" s="9"/>
      <c r="H264" s="9">
        <v>0.01</v>
      </c>
      <c r="I264" s="7"/>
      <c r="J264" s="10" t="s">
        <v>1965</v>
      </c>
      <c r="K264" s="23" t="s">
        <v>1957</v>
      </c>
    </row>
    <row r="265" spans="1:11" ht="42.6" customHeight="1" x14ac:dyDescent="0.25">
      <c r="A265" s="6" t="s">
        <v>662</v>
      </c>
      <c r="B265" s="5" t="s">
        <v>661</v>
      </c>
      <c r="C265" s="7">
        <v>120</v>
      </c>
      <c r="D265" s="7" t="s">
        <v>663</v>
      </c>
      <c r="E265" s="7" t="s">
        <v>1683</v>
      </c>
      <c r="F265" s="8" t="s">
        <v>117</v>
      </c>
      <c r="G265" s="9">
        <v>0.2</v>
      </c>
      <c r="H265" s="9">
        <v>0.34</v>
      </c>
      <c r="I265" s="7"/>
      <c r="J265" s="10" t="s">
        <v>1965</v>
      </c>
      <c r="K265" s="23" t="s">
        <v>1957</v>
      </c>
    </row>
    <row r="266" spans="1:11" ht="42.6" customHeight="1" x14ac:dyDescent="0.25">
      <c r="A266" s="6" t="s">
        <v>665</v>
      </c>
      <c r="B266" s="5" t="s">
        <v>664</v>
      </c>
      <c r="C266" s="7">
        <v>169</v>
      </c>
      <c r="D266" s="7" t="s">
        <v>666</v>
      </c>
      <c r="E266" s="7" t="s">
        <v>1684</v>
      </c>
      <c r="F266" s="8" t="s">
        <v>3</v>
      </c>
      <c r="G266" s="9">
        <v>100</v>
      </c>
      <c r="H266" s="9">
        <v>606</v>
      </c>
      <c r="I266" s="7"/>
      <c r="J266" s="10" t="s">
        <v>1965</v>
      </c>
      <c r="K266" s="23" t="s">
        <v>1957</v>
      </c>
    </row>
    <row r="267" spans="1:11" ht="42.6" customHeight="1" x14ac:dyDescent="0.25">
      <c r="A267" s="6" t="s">
        <v>668</v>
      </c>
      <c r="B267" s="5" t="s">
        <v>667</v>
      </c>
      <c r="C267" s="7">
        <v>256</v>
      </c>
      <c r="D267" s="7" t="s">
        <v>669</v>
      </c>
      <c r="E267" s="7" t="s">
        <v>1685</v>
      </c>
      <c r="F267" s="6"/>
      <c r="G267" s="9">
        <v>50</v>
      </c>
      <c r="H267" s="9">
        <v>238</v>
      </c>
      <c r="I267" s="7"/>
      <c r="J267" s="10" t="s">
        <v>1965</v>
      </c>
      <c r="K267" s="23" t="s">
        <v>1957</v>
      </c>
    </row>
    <row r="268" spans="1:11" ht="42.6" customHeight="1" x14ac:dyDescent="0.25">
      <c r="A268" s="6" t="s">
        <v>671</v>
      </c>
      <c r="B268" s="5" t="s">
        <v>670</v>
      </c>
      <c r="C268" s="7">
        <v>249</v>
      </c>
      <c r="D268" s="7" t="s">
        <v>672</v>
      </c>
      <c r="E268" s="7" t="s">
        <v>673</v>
      </c>
      <c r="F268" s="6"/>
      <c r="G268" s="9">
        <v>5.0000000000000001E-3</v>
      </c>
      <c r="H268" s="9">
        <v>4.4999999999999998E-2</v>
      </c>
      <c r="I268" s="5" t="s">
        <v>4</v>
      </c>
      <c r="J268" s="71" t="s">
        <v>2124</v>
      </c>
      <c r="K268" s="23" t="s">
        <v>1957</v>
      </c>
    </row>
    <row r="269" spans="1:11" ht="42.6" customHeight="1" x14ac:dyDescent="0.25">
      <c r="A269" s="6" t="s">
        <v>675</v>
      </c>
      <c r="B269" s="5" t="s">
        <v>674</v>
      </c>
      <c r="C269" s="7">
        <v>104</v>
      </c>
      <c r="D269" s="7" t="s">
        <v>676</v>
      </c>
      <c r="E269" s="7" t="s">
        <v>1686</v>
      </c>
      <c r="F269" s="6"/>
      <c r="G269" s="9">
        <v>2</v>
      </c>
      <c r="H269" s="9">
        <v>5.7</v>
      </c>
      <c r="I269" s="7"/>
      <c r="J269" s="10" t="s">
        <v>1965</v>
      </c>
      <c r="K269" s="23" t="s">
        <v>1957</v>
      </c>
    </row>
    <row r="270" spans="1:11" ht="42.6" customHeight="1" x14ac:dyDescent="0.25">
      <c r="A270" s="6" t="s">
        <v>678</v>
      </c>
      <c r="B270" s="5" t="s">
        <v>677</v>
      </c>
      <c r="C270" s="7">
        <v>107</v>
      </c>
      <c r="D270" s="7" t="s">
        <v>679</v>
      </c>
      <c r="E270" s="7" t="s">
        <v>1687</v>
      </c>
      <c r="F270" s="6"/>
      <c r="G270" s="9"/>
      <c r="H270" s="9">
        <v>2</v>
      </c>
      <c r="I270" s="7"/>
      <c r="J270" s="10" t="s">
        <v>1965</v>
      </c>
      <c r="K270" s="23" t="s">
        <v>1957</v>
      </c>
    </row>
    <row r="271" spans="1:11" ht="42.6" customHeight="1" x14ac:dyDescent="0.25">
      <c r="A271" s="6" t="s">
        <v>681</v>
      </c>
      <c r="B271" s="5" t="s">
        <v>680</v>
      </c>
      <c r="C271" s="7">
        <v>348</v>
      </c>
      <c r="D271" s="7" t="s">
        <v>682</v>
      </c>
      <c r="E271" s="7" t="s">
        <v>683</v>
      </c>
      <c r="F271" s="6"/>
      <c r="G271" s="9"/>
      <c r="H271" s="9">
        <v>0.1</v>
      </c>
      <c r="I271" s="7"/>
      <c r="J271" s="10" t="s">
        <v>1965</v>
      </c>
      <c r="K271" s="23" t="s">
        <v>1957</v>
      </c>
    </row>
    <row r="272" spans="1:11" ht="42.6" customHeight="1" x14ac:dyDescent="0.25">
      <c r="A272" s="6" t="s">
        <v>685</v>
      </c>
      <c r="B272" s="5" t="s">
        <v>684</v>
      </c>
      <c r="C272" s="7">
        <v>209</v>
      </c>
      <c r="D272" s="7" t="s">
        <v>686</v>
      </c>
      <c r="E272" s="7" t="s">
        <v>687</v>
      </c>
      <c r="F272" s="8" t="s">
        <v>117</v>
      </c>
      <c r="G272" s="9">
        <v>1</v>
      </c>
      <c r="H272" s="9">
        <v>1.2</v>
      </c>
      <c r="I272" s="5" t="s">
        <v>235</v>
      </c>
      <c r="J272" s="71" t="s">
        <v>2124</v>
      </c>
      <c r="K272" s="23" t="s">
        <v>1957</v>
      </c>
    </row>
    <row r="273" spans="1:11" ht="42.6" customHeight="1" x14ac:dyDescent="0.25">
      <c r="A273" s="6" t="s">
        <v>689</v>
      </c>
      <c r="B273" s="5" t="s">
        <v>688</v>
      </c>
      <c r="C273" s="7">
        <v>16</v>
      </c>
      <c r="D273" s="7" t="s">
        <v>690</v>
      </c>
      <c r="E273" s="7" t="s">
        <v>1688</v>
      </c>
      <c r="F273" s="6"/>
      <c r="G273" s="9">
        <v>0.5</v>
      </c>
      <c r="H273" s="9">
        <v>1.9</v>
      </c>
      <c r="I273" s="7"/>
      <c r="J273" s="10" t="s">
        <v>1965</v>
      </c>
      <c r="K273" s="23" t="s">
        <v>1957</v>
      </c>
    </row>
    <row r="274" spans="1:11" ht="42.6" customHeight="1" x14ac:dyDescent="0.25">
      <c r="A274" s="6" t="s">
        <v>692</v>
      </c>
      <c r="B274" s="5" t="s">
        <v>691</v>
      </c>
      <c r="C274" s="7">
        <v>430</v>
      </c>
      <c r="D274" s="7" t="s">
        <v>693</v>
      </c>
      <c r="E274" s="7" t="s">
        <v>1689</v>
      </c>
      <c r="F274" s="6"/>
      <c r="G274" s="9">
        <v>1</v>
      </c>
      <c r="H274" s="9">
        <v>8</v>
      </c>
      <c r="I274" s="7"/>
      <c r="J274" s="10" t="s">
        <v>1965</v>
      </c>
      <c r="K274" s="23" t="s">
        <v>1957</v>
      </c>
    </row>
    <row r="275" spans="1:11" ht="42.6" customHeight="1" x14ac:dyDescent="0.25">
      <c r="A275" s="6" t="s">
        <v>1690</v>
      </c>
      <c r="B275" s="5" t="s">
        <v>694</v>
      </c>
      <c r="C275" s="7">
        <v>162</v>
      </c>
      <c r="D275" s="7" t="s">
        <v>695</v>
      </c>
      <c r="E275" s="7" t="s">
        <v>1691</v>
      </c>
      <c r="F275" s="8" t="s">
        <v>3</v>
      </c>
      <c r="G275" s="9">
        <v>0.15</v>
      </c>
      <c r="H275" s="9">
        <v>1</v>
      </c>
      <c r="I275" s="12"/>
      <c r="J275" s="10" t="s">
        <v>1965</v>
      </c>
      <c r="K275" s="23" t="s">
        <v>1957</v>
      </c>
    </row>
    <row r="276" spans="1:11" ht="42.6" customHeight="1" x14ac:dyDescent="0.25">
      <c r="A276" s="6" t="s">
        <v>697</v>
      </c>
      <c r="B276" s="5" t="s">
        <v>696</v>
      </c>
      <c r="C276" s="7">
        <v>79</v>
      </c>
      <c r="D276" s="5" t="s">
        <v>1692</v>
      </c>
      <c r="E276" s="7" t="s">
        <v>1693</v>
      </c>
      <c r="F276" s="6"/>
      <c r="G276" s="9">
        <v>0.05</v>
      </c>
      <c r="H276" s="9">
        <v>0.32</v>
      </c>
      <c r="I276" s="7"/>
      <c r="J276" s="10" t="s">
        <v>1965</v>
      </c>
      <c r="K276" s="23" t="s">
        <v>1957</v>
      </c>
    </row>
    <row r="277" spans="1:11" ht="42.6" customHeight="1" x14ac:dyDescent="0.25">
      <c r="A277" s="6" t="s">
        <v>699</v>
      </c>
      <c r="B277" s="5" t="s">
        <v>698</v>
      </c>
      <c r="C277" s="7">
        <v>163</v>
      </c>
      <c r="D277" s="7" t="s">
        <v>700</v>
      </c>
      <c r="E277" s="7" t="s">
        <v>1694</v>
      </c>
      <c r="F277" s="8" t="s">
        <v>3</v>
      </c>
      <c r="G277" s="9"/>
      <c r="H277" s="9">
        <v>0.2</v>
      </c>
      <c r="I277" s="7"/>
      <c r="J277" s="10" t="s">
        <v>1965</v>
      </c>
      <c r="K277" s="23" t="s">
        <v>1957</v>
      </c>
    </row>
    <row r="278" spans="1:11" ht="42.6" customHeight="1" x14ac:dyDescent="0.25">
      <c r="A278" s="6" t="s">
        <v>1696</v>
      </c>
      <c r="B278" s="5" t="s">
        <v>712</v>
      </c>
      <c r="C278" s="7">
        <v>322</v>
      </c>
      <c r="D278" s="7" t="s">
        <v>713</v>
      </c>
      <c r="E278" s="7" t="s">
        <v>1697</v>
      </c>
      <c r="F278" s="8" t="s">
        <v>3</v>
      </c>
      <c r="G278" s="9"/>
      <c r="H278" s="9">
        <v>0.5</v>
      </c>
      <c r="I278" s="7"/>
      <c r="J278" s="10" t="s">
        <v>1965</v>
      </c>
      <c r="K278" s="23" t="s">
        <v>1957</v>
      </c>
    </row>
    <row r="279" spans="1:11" ht="42.6" customHeight="1" x14ac:dyDescent="0.25">
      <c r="A279" s="6" t="s">
        <v>715</v>
      </c>
      <c r="B279" s="5" t="s">
        <v>714</v>
      </c>
      <c r="C279" s="7">
        <v>185</v>
      </c>
      <c r="D279" s="7" t="s">
        <v>716</v>
      </c>
      <c r="E279" s="7" t="s">
        <v>1698</v>
      </c>
      <c r="F279" s="6"/>
      <c r="G279" s="9">
        <v>25</v>
      </c>
      <c r="H279" s="9">
        <v>131</v>
      </c>
      <c r="I279" s="7"/>
      <c r="J279" s="10" t="s">
        <v>1965</v>
      </c>
      <c r="K279" s="23" t="s">
        <v>1957</v>
      </c>
    </row>
    <row r="280" spans="1:11" ht="42.6" customHeight="1" x14ac:dyDescent="0.25">
      <c r="A280" s="6" t="s">
        <v>718</v>
      </c>
      <c r="B280" s="5" t="s">
        <v>717</v>
      </c>
      <c r="C280" s="7">
        <v>139</v>
      </c>
      <c r="D280" s="7" t="s">
        <v>719</v>
      </c>
      <c r="E280" s="7" t="s">
        <v>1699</v>
      </c>
      <c r="F280" s="8" t="s">
        <v>3</v>
      </c>
      <c r="G280" s="9">
        <v>1</v>
      </c>
      <c r="H280" s="9">
        <v>4.5</v>
      </c>
      <c r="I280" s="7"/>
      <c r="J280" s="10" t="s">
        <v>1965</v>
      </c>
      <c r="K280" s="23" t="s">
        <v>1957</v>
      </c>
    </row>
    <row r="281" spans="1:11" ht="42.6" customHeight="1" x14ac:dyDescent="0.25">
      <c r="A281" s="6" t="s">
        <v>721</v>
      </c>
      <c r="B281" s="5" t="s">
        <v>720</v>
      </c>
      <c r="C281" s="7">
        <v>87</v>
      </c>
      <c r="D281" s="7" t="s">
        <v>722</v>
      </c>
      <c r="E281" s="7" t="s">
        <v>1700</v>
      </c>
      <c r="F281" s="8" t="s">
        <v>117</v>
      </c>
      <c r="G281" s="9">
        <v>1E-3</v>
      </c>
      <c r="H281" s="9">
        <v>4.7000000000000002E-3</v>
      </c>
      <c r="I281" s="5" t="s">
        <v>723</v>
      </c>
      <c r="J281" s="10" t="s">
        <v>1965</v>
      </c>
      <c r="K281" s="23" t="s">
        <v>1957</v>
      </c>
    </row>
    <row r="282" spans="1:11" ht="42.6" customHeight="1" x14ac:dyDescent="0.25">
      <c r="A282" s="6" t="s">
        <v>725</v>
      </c>
      <c r="B282" s="5" t="s">
        <v>724</v>
      </c>
      <c r="C282" s="7">
        <v>113</v>
      </c>
      <c r="D282" s="7" t="s">
        <v>726</v>
      </c>
      <c r="E282" s="7" t="s">
        <v>1701</v>
      </c>
      <c r="F282" s="6"/>
      <c r="G282" s="9">
        <v>75</v>
      </c>
      <c r="H282" s="9">
        <v>203</v>
      </c>
      <c r="I282" s="7"/>
      <c r="J282" s="10" t="s">
        <v>1965</v>
      </c>
      <c r="K282" s="23" t="s">
        <v>1957</v>
      </c>
    </row>
    <row r="283" spans="1:11" ht="42.6" customHeight="1" x14ac:dyDescent="0.25">
      <c r="A283" s="6" t="s">
        <v>728</v>
      </c>
      <c r="B283" s="5" t="s">
        <v>727</v>
      </c>
      <c r="C283" s="7">
        <v>458</v>
      </c>
      <c r="D283" s="7" t="s">
        <v>729</v>
      </c>
      <c r="E283" s="7" t="s">
        <v>1702</v>
      </c>
      <c r="F283" s="6"/>
      <c r="G283" s="9">
        <v>5.0000000000000001E-3</v>
      </c>
      <c r="H283" s="9">
        <v>0.04</v>
      </c>
      <c r="I283" s="7"/>
      <c r="J283" s="10" t="s">
        <v>1965</v>
      </c>
      <c r="K283" s="23" t="s">
        <v>1957</v>
      </c>
    </row>
    <row r="284" spans="1:11" ht="42.6" customHeight="1" x14ac:dyDescent="0.25">
      <c r="A284" s="6" t="s">
        <v>731</v>
      </c>
      <c r="B284" s="5" t="s">
        <v>730</v>
      </c>
      <c r="C284" s="7">
        <v>37</v>
      </c>
      <c r="D284" s="7" t="s">
        <v>1703</v>
      </c>
      <c r="E284" s="7" t="s">
        <v>732</v>
      </c>
      <c r="F284" s="8" t="s">
        <v>117</v>
      </c>
      <c r="G284" s="9"/>
      <c r="H284" s="9"/>
      <c r="I284" s="7"/>
      <c r="J284" s="10" t="s">
        <v>1965</v>
      </c>
      <c r="K284" s="23" t="s">
        <v>1957</v>
      </c>
    </row>
    <row r="285" spans="1:11" ht="42.6" customHeight="1" x14ac:dyDescent="0.25">
      <c r="A285" s="6" t="s">
        <v>734</v>
      </c>
      <c r="B285" s="5" t="s">
        <v>733</v>
      </c>
      <c r="C285" s="7">
        <v>332</v>
      </c>
      <c r="D285" s="7" t="s">
        <v>735</v>
      </c>
      <c r="E285" s="7" t="s">
        <v>1704</v>
      </c>
      <c r="F285" s="8" t="s">
        <v>59</v>
      </c>
      <c r="G285" s="9">
        <v>0.2</v>
      </c>
      <c r="H285" s="9">
        <v>2</v>
      </c>
      <c r="I285" s="12"/>
      <c r="J285" s="10" t="s">
        <v>1965</v>
      </c>
      <c r="K285" s="23" t="s">
        <v>1957</v>
      </c>
    </row>
    <row r="286" spans="1:11" ht="42.6" customHeight="1" x14ac:dyDescent="0.25">
      <c r="A286" s="6" t="s">
        <v>737</v>
      </c>
      <c r="B286" s="5" t="s">
        <v>736</v>
      </c>
      <c r="C286" s="7">
        <v>178</v>
      </c>
      <c r="D286" s="7" t="s">
        <v>738</v>
      </c>
      <c r="E286" s="7" t="s">
        <v>1705</v>
      </c>
      <c r="F286" s="6"/>
      <c r="G286" s="9">
        <v>25</v>
      </c>
      <c r="H286" s="9">
        <v>76</v>
      </c>
      <c r="I286" s="7"/>
      <c r="J286" s="10" t="s">
        <v>1965</v>
      </c>
      <c r="K286" s="23" t="s">
        <v>1957</v>
      </c>
    </row>
    <row r="287" spans="1:11" ht="42.6" customHeight="1" x14ac:dyDescent="0.25">
      <c r="A287" s="6" t="s">
        <v>740</v>
      </c>
      <c r="B287" s="5" t="s">
        <v>739</v>
      </c>
      <c r="C287" s="7">
        <v>74</v>
      </c>
      <c r="D287" s="7" t="s">
        <v>741</v>
      </c>
      <c r="E287" s="7" t="s">
        <v>742</v>
      </c>
      <c r="F287" s="6"/>
      <c r="G287" s="9"/>
      <c r="H287" s="9">
        <v>0.5</v>
      </c>
      <c r="I287" s="7"/>
      <c r="J287" s="10" t="s">
        <v>1965</v>
      </c>
      <c r="K287" s="23" t="s">
        <v>1957</v>
      </c>
    </row>
    <row r="288" spans="1:11" ht="42.6" customHeight="1" x14ac:dyDescent="0.25">
      <c r="A288" s="6" t="s">
        <v>747</v>
      </c>
      <c r="B288" s="5" t="s">
        <v>746</v>
      </c>
      <c r="C288" s="7">
        <v>180</v>
      </c>
      <c r="D288" s="7" t="s">
        <v>748</v>
      </c>
      <c r="E288" s="7" t="s">
        <v>1707</v>
      </c>
      <c r="F288" s="8" t="s">
        <v>3</v>
      </c>
      <c r="G288" s="9"/>
      <c r="H288" s="9">
        <v>0.4</v>
      </c>
      <c r="I288" s="7"/>
      <c r="J288" s="10" t="s">
        <v>1965</v>
      </c>
      <c r="K288" s="23" t="s">
        <v>1957</v>
      </c>
    </row>
    <row r="289" spans="1:11" ht="42.6" customHeight="1" x14ac:dyDescent="0.25">
      <c r="A289" s="6" t="s">
        <v>750</v>
      </c>
      <c r="B289" s="5" t="s">
        <v>749</v>
      </c>
      <c r="C289" s="7">
        <v>305</v>
      </c>
      <c r="D289" s="7" t="s">
        <v>751</v>
      </c>
      <c r="E289" s="7" t="s">
        <v>1552</v>
      </c>
      <c r="F289" s="6"/>
      <c r="G289" s="9">
        <v>200</v>
      </c>
      <c r="H289" s="9">
        <v>705</v>
      </c>
      <c r="I289" s="7"/>
      <c r="J289" s="10" t="s">
        <v>1965</v>
      </c>
      <c r="K289" s="23" t="s">
        <v>1957</v>
      </c>
    </row>
    <row r="290" spans="1:11" ht="42.6" customHeight="1" x14ac:dyDescent="0.25">
      <c r="A290" s="6" t="s">
        <v>753</v>
      </c>
      <c r="B290" s="5" t="s">
        <v>752</v>
      </c>
      <c r="C290" s="7">
        <v>349</v>
      </c>
      <c r="D290" s="7" t="s">
        <v>754</v>
      </c>
      <c r="E290" s="7" t="s">
        <v>1708</v>
      </c>
      <c r="F290" s="8" t="s">
        <v>3</v>
      </c>
      <c r="G290" s="9"/>
      <c r="H290" s="9">
        <v>0.1</v>
      </c>
      <c r="I290" s="7"/>
      <c r="J290" s="10" t="s">
        <v>1965</v>
      </c>
      <c r="K290" s="23" t="s">
        <v>1957</v>
      </c>
    </row>
    <row r="291" spans="1:11" ht="42.6" customHeight="1" x14ac:dyDescent="0.25">
      <c r="A291" s="6" t="s">
        <v>756</v>
      </c>
      <c r="B291" s="5" t="s">
        <v>755</v>
      </c>
      <c r="C291" s="7">
        <v>413</v>
      </c>
      <c r="D291" s="7" t="s">
        <v>757</v>
      </c>
      <c r="E291" s="7" t="s">
        <v>758</v>
      </c>
      <c r="F291" s="6"/>
      <c r="G291" s="9">
        <v>0.01</v>
      </c>
      <c r="H291" s="9">
        <v>0.1</v>
      </c>
      <c r="I291" s="7"/>
      <c r="J291" s="10" t="s">
        <v>1965</v>
      </c>
      <c r="K291" s="23" t="s">
        <v>1957</v>
      </c>
    </row>
    <row r="292" spans="1:11" ht="42.6" customHeight="1" x14ac:dyDescent="0.25">
      <c r="A292" s="6" t="s">
        <v>760</v>
      </c>
      <c r="B292" s="5" t="s">
        <v>759</v>
      </c>
      <c r="C292" s="7">
        <v>385</v>
      </c>
      <c r="D292" s="5" t="s">
        <v>1709</v>
      </c>
      <c r="E292" s="7" t="s">
        <v>1710</v>
      </c>
      <c r="F292" s="6"/>
      <c r="G292" s="9"/>
      <c r="H292" s="9"/>
      <c r="I292" s="5" t="s">
        <v>4</v>
      </c>
      <c r="J292" s="10" t="s">
        <v>1965</v>
      </c>
      <c r="K292" s="23" t="s">
        <v>1957</v>
      </c>
    </row>
    <row r="293" spans="1:11" ht="42.6" customHeight="1" x14ac:dyDescent="0.25">
      <c r="A293" s="6" t="s">
        <v>762</v>
      </c>
      <c r="B293" s="5" t="s">
        <v>761</v>
      </c>
      <c r="C293" s="7">
        <v>73</v>
      </c>
      <c r="D293" s="7" t="s">
        <v>763</v>
      </c>
      <c r="E293" s="7" t="s">
        <v>764</v>
      </c>
      <c r="F293" s="8" t="s">
        <v>3</v>
      </c>
      <c r="G293" s="9"/>
      <c r="H293" s="9">
        <v>0.5</v>
      </c>
      <c r="I293" s="5" t="s">
        <v>654</v>
      </c>
      <c r="J293" s="10" t="s">
        <v>1965</v>
      </c>
      <c r="K293" s="23" t="s">
        <v>1957</v>
      </c>
    </row>
    <row r="294" spans="1:11" ht="42.6" customHeight="1" x14ac:dyDescent="0.25">
      <c r="A294" s="6" t="s">
        <v>771</v>
      </c>
      <c r="B294" s="5" t="s">
        <v>770</v>
      </c>
      <c r="C294" s="7">
        <v>261</v>
      </c>
      <c r="D294" s="7" t="s">
        <v>772</v>
      </c>
      <c r="E294" s="7" t="s">
        <v>1714</v>
      </c>
      <c r="F294" s="8" t="s">
        <v>3</v>
      </c>
      <c r="G294" s="13"/>
      <c r="H294" s="13"/>
      <c r="I294" s="5" t="s">
        <v>107</v>
      </c>
      <c r="J294" s="10" t="s">
        <v>1965</v>
      </c>
      <c r="K294" s="23" t="s">
        <v>1957</v>
      </c>
    </row>
    <row r="295" spans="1:11" ht="42.6" customHeight="1" x14ac:dyDescent="0.25">
      <c r="A295" s="6" t="s">
        <v>777</v>
      </c>
      <c r="B295" s="5" t="s">
        <v>776</v>
      </c>
      <c r="C295" s="7">
        <v>475</v>
      </c>
      <c r="D295" s="7" t="s">
        <v>778</v>
      </c>
      <c r="E295" s="7" t="s">
        <v>1716</v>
      </c>
      <c r="F295" s="8" t="s">
        <v>117</v>
      </c>
      <c r="G295" s="9">
        <v>5</v>
      </c>
      <c r="H295" s="9">
        <v>22</v>
      </c>
      <c r="I295" s="7"/>
      <c r="J295" s="10" t="s">
        <v>1965</v>
      </c>
      <c r="K295" s="23" t="s">
        <v>1957</v>
      </c>
    </row>
    <row r="296" spans="1:11" ht="42.6" customHeight="1" x14ac:dyDescent="0.25">
      <c r="A296" s="6" t="s">
        <v>780</v>
      </c>
      <c r="B296" s="5" t="s">
        <v>779</v>
      </c>
      <c r="C296" s="7">
        <v>354</v>
      </c>
      <c r="D296" s="7" t="s">
        <v>781</v>
      </c>
      <c r="E296" s="7" t="s">
        <v>1717</v>
      </c>
      <c r="F296" s="6"/>
      <c r="G296" s="9">
        <v>0.1</v>
      </c>
      <c r="H296" s="9">
        <v>0.76</v>
      </c>
      <c r="I296" s="7"/>
      <c r="J296" s="10" t="s">
        <v>1965</v>
      </c>
      <c r="K296" s="23" t="s">
        <v>1957</v>
      </c>
    </row>
    <row r="297" spans="1:11" ht="42.6" customHeight="1" x14ac:dyDescent="0.25">
      <c r="A297" s="6" t="s">
        <v>783</v>
      </c>
      <c r="B297" s="5" t="s">
        <v>782</v>
      </c>
      <c r="C297" s="7">
        <v>137</v>
      </c>
      <c r="D297" s="7" t="s">
        <v>784</v>
      </c>
      <c r="E297" s="7" t="s">
        <v>1718</v>
      </c>
      <c r="F297" s="8" t="s">
        <v>59</v>
      </c>
      <c r="G297" s="9">
        <v>2</v>
      </c>
      <c r="H297" s="9">
        <v>12</v>
      </c>
      <c r="I297" s="7"/>
      <c r="J297" s="10" t="s">
        <v>1965</v>
      </c>
      <c r="K297" s="23" t="s">
        <v>1957</v>
      </c>
    </row>
    <row r="298" spans="1:11" ht="42.6" customHeight="1" x14ac:dyDescent="0.25">
      <c r="A298" s="6" t="s">
        <v>786</v>
      </c>
      <c r="B298" s="5" t="s">
        <v>785</v>
      </c>
      <c r="C298" s="7">
        <v>89</v>
      </c>
      <c r="D298" s="7" t="s">
        <v>787</v>
      </c>
      <c r="E298" s="7" t="s">
        <v>1719</v>
      </c>
      <c r="F298" s="6"/>
      <c r="G298" s="9">
        <v>2</v>
      </c>
      <c r="H298" s="9">
        <v>10</v>
      </c>
      <c r="I298" s="7"/>
      <c r="J298" s="10" t="s">
        <v>1965</v>
      </c>
      <c r="K298" s="23" t="s">
        <v>1957</v>
      </c>
    </row>
    <row r="299" spans="1:11" ht="42.6" customHeight="1" x14ac:dyDescent="0.25">
      <c r="A299" s="6" t="s">
        <v>792</v>
      </c>
      <c r="B299" s="5" t="s">
        <v>791</v>
      </c>
      <c r="C299" s="7">
        <v>464</v>
      </c>
      <c r="D299" s="7" t="s">
        <v>793</v>
      </c>
      <c r="E299" s="7" t="s">
        <v>1721</v>
      </c>
      <c r="F299" s="6"/>
      <c r="G299" s="9"/>
      <c r="H299" s="9">
        <v>5</v>
      </c>
      <c r="I299" s="7"/>
      <c r="J299" s="10" t="s">
        <v>1965</v>
      </c>
      <c r="K299" s="23" t="s">
        <v>1957</v>
      </c>
    </row>
    <row r="300" spans="1:11" ht="42.6" customHeight="1" x14ac:dyDescent="0.25">
      <c r="A300" s="6" t="s">
        <v>795</v>
      </c>
      <c r="B300" s="5" t="s">
        <v>794</v>
      </c>
      <c r="C300" s="7">
        <v>299</v>
      </c>
      <c r="D300" s="7" t="s">
        <v>796</v>
      </c>
      <c r="E300" s="7" t="s">
        <v>1722</v>
      </c>
      <c r="F300" s="8" t="s">
        <v>3</v>
      </c>
      <c r="G300" s="9">
        <v>0.2</v>
      </c>
      <c r="H300" s="9">
        <v>0.38</v>
      </c>
      <c r="I300" s="12"/>
      <c r="J300" s="10" t="s">
        <v>1965</v>
      </c>
      <c r="K300" s="23" t="s">
        <v>1957</v>
      </c>
    </row>
    <row r="301" spans="1:11" ht="42.6" customHeight="1" x14ac:dyDescent="0.25">
      <c r="A301" s="6" t="s">
        <v>798</v>
      </c>
      <c r="B301" s="5" t="s">
        <v>797</v>
      </c>
      <c r="C301" s="7">
        <v>144</v>
      </c>
      <c r="D301" s="7" t="s">
        <v>799</v>
      </c>
      <c r="E301" s="7" t="s">
        <v>800</v>
      </c>
      <c r="F301" s="8" t="s">
        <v>3</v>
      </c>
      <c r="G301" s="9"/>
      <c r="H301" s="9"/>
      <c r="I301" s="5" t="s">
        <v>704</v>
      </c>
      <c r="J301" s="10" t="s">
        <v>1965</v>
      </c>
      <c r="K301" s="23" t="s">
        <v>1957</v>
      </c>
    </row>
    <row r="302" spans="1:11" ht="42.6" customHeight="1" x14ac:dyDescent="0.25">
      <c r="A302" s="6" t="s">
        <v>802</v>
      </c>
      <c r="B302" s="5" t="s">
        <v>801</v>
      </c>
      <c r="C302" s="7">
        <v>304</v>
      </c>
      <c r="D302" s="7" t="s">
        <v>803</v>
      </c>
      <c r="E302" s="7" t="s">
        <v>1723</v>
      </c>
      <c r="F302" s="8" t="s">
        <v>3</v>
      </c>
      <c r="G302" s="9">
        <v>0.02</v>
      </c>
      <c r="H302" s="9">
        <v>0.05</v>
      </c>
      <c r="I302" s="5" t="s">
        <v>4</v>
      </c>
      <c r="J302" s="10" t="s">
        <v>1965</v>
      </c>
      <c r="K302" s="23" t="s">
        <v>1957</v>
      </c>
    </row>
    <row r="303" spans="1:11" ht="42.6" customHeight="1" x14ac:dyDescent="0.25">
      <c r="A303" s="6" t="s">
        <v>805</v>
      </c>
      <c r="B303" s="5" t="s">
        <v>804</v>
      </c>
      <c r="C303" s="7">
        <v>21</v>
      </c>
      <c r="D303" s="7" t="s">
        <v>806</v>
      </c>
      <c r="E303" s="7" t="s">
        <v>1724</v>
      </c>
      <c r="F303" s="8" t="s">
        <v>3</v>
      </c>
      <c r="G303" s="9">
        <v>2</v>
      </c>
      <c r="H303" s="9">
        <v>7.6</v>
      </c>
      <c r="I303" s="7"/>
      <c r="J303" s="10" t="s">
        <v>1965</v>
      </c>
      <c r="K303" s="23" t="s">
        <v>1957</v>
      </c>
    </row>
    <row r="304" spans="1:11" ht="42.6" customHeight="1" x14ac:dyDescent="0.25">
      <c r="A304" s="6" t="s">
        <v>808</v>
      </c>
      <c r="B304" s="5" t="s">
        <v>807</v>
      </c>
      <c r="C304" s="7">
        <v>376</v>
      </c>
      <c r="D304" s="7" t="s">
        <v>809</v>
      </c>
      <c r="E304" s="7" t="s">
        <v>1725</v>
      </c>
      <c r="F304" s="6"/>
      <c r="G304" s="9"/>
      <c r="H304" s="9">
        <v>5</v>
      </c>
      <c r="I304" s="7"/>
      <c r="J304" s="10" t="s">
        <v>1965</v>
      </c>
      <c r="K304" s="23" t="s">
        <v>1957</v>
      </c>
    </row>
    <row r="305" spans="1:11" ht="42.6" customHeight="1" x14ac:dyDescent="0.25">
      <c r="A305" s="6" t="s">
        <v>814</v>
      </c>
      <c r="B305" s="5" t="s">
        <v>813</v>
      </c>
      <c r="C305" s="7">
        <v>387</v>
      </c>
      <c r="D305" s="7" t="s">
        <v>815</v>
      </c>
      <c r="E305" s="7" t="s">
        <v>1727</v>
      </c>
      <c r="F305" s="6"/>
      <c r="G305" s="9">
        <v>25</v>
      </c>
      <c r="H305" s="9">
        <v>107</v>
      </c>
      <c r="I305" s="7"/>
      <c r="J305" s="10" t="s">
        <v>1965</v>
      </c>
      <c r="K305" s="23" t="s">
        <v>1957</v>
      </c>
    </row>
    <row r="306" spans="1:11" ht="42.6" customHeight="1" x14ac:dyDescent="0.25">
      <c r="A306" s="6" t="s">
        <v>817</v>
      </c>
      <c r="B306" s="5" t="s">
        <v>816</v>
      </c>
      <c r="C306" s="7">
        <v>158</v>
      </c>
      <c r="D306" s="7" t="s">
        <v>818</v>
      </c>
      <c r="E306" s="7" t="s">
        <v>1728</v>
      </c>
      <c r="F306" s="8" t="s">
        <v>3</v>
      </c>
      <c r="G306" s="9">
        <v>0.1</v>
      </c>
      <c r="H306" s="9">
        <v>1</v>
      </c>
      <c r="I306" s="7"/>
      <c r="J306" s="10" t="s">
        <v>1965</v>
      </c>
      <c r="K306" s="23" t="s">
        <v>1957</v>
      </c>
    </row>
    <row r="307" spans="1:11" ht="42.6" customHeight="1" x14ac:dyDescent="0.25">
      <c r="A307" s="6" t="s">
        <v>820</v>
      </c>
      <c r="B307" s="5" t="s">
        <v>819</v>
      </c>
      <c r="C307" s="7">
        <v>404</v>
      </c>
      <c r="D307" s="7" t="s">
        <v>821</v>
      </c>
      <c r="E307" s="7" t="s">
        <v>1729</v>
      </c>
      <c r="F307" s="8" t="s">
        <v>3</v>
      </c>
      <c r="G307" s="9"/>
      <c r="H307" s="9">
        <v>0.05</v>
      </c>
      <c r="I307" s="7"/>
      <c r="J307" s="10" t="s">
        <v>1965</v>
      </c>
      <c r="K307" s="23" t="s">
        <v>1957</v>
      </c>
    </row>
    <row r="308" spans="1:11" ht="42.6" customHeight="1" x14ac:dyDescent="0.25">
      <c r="A308" s="6" t="s">
        <v>826</v>
      </c>
      <c r="B308" s="5" t="s">
        <v>825</v>
      </c>
      <c r="C308" s="7">
        <v>333</v>
      </c>
      <c r="D308" s="7" t="s">
        <v>827</v>
      </c>
      <c r="E308" s="7" t="s">
        <v>1731</v>
      </c>
      <c r="F308" s="6" t="s">
        <v>828</v>
      </c>
      <c r="G308" s="9">
        <v>0.02</v>
      </c>
      <c r="H308" s="9">
        <v>0.12</v>
      </c>
      <c r="I308" s="5" t="s">
        <v>456</v>
      </c>
      <c r="J308" s="10" t="s">
        <v>1965</v>
      </c>
      <c r="K308" s="23" t="s">
        <v>1957</v>
      </c>
    </row>
    <row r="309" spans="1:11" ht="42.6" customHeight="1" x14ac:dyDescent="0.25">
      <c r="A309" s="6" t="s">
        <v>830</v>
      </c>
      <c r="B309" s="5" t="s">
        <v>829</v>
      </c>
      <c r="C309" s="7">
        <v>70</v>
      </c>
      <c r="D309" s="7" t="s">
        <v>831</v>
      </c>
      <c r="E309" s="7" t="s">
        <v>832</v>
      </c>
      <c r="F309" s="6"/>
      <c r="G309" s="9">
        <v>35</v>
      </c>
      <c r="H309" s="9">
        <v>40</v>
      </c>
      <c r="I309" s="5" t="s">
        <v>235</v>
      </c>
      <c r="J309" s="10" t="s">
        <v>1965</v>
      </c>
      <c r="K309" s="23" t="s">
        <v>1957</v>
      </c>
    </row>
    <row r="310" spans="1:11" ht="42.6" customHeight="1" x14ac:dyDescent="0.25">
      <c r="A310" s="6" t="s">
        <v>834</v>
      </c>
      <c r="B310" s="5" t="s">
        <v>833</v>
      </c>
      <c r="C310" s="7">
        <v>65</v>
      </c>
      <c r="D310" s="7" t="s">
        <v>1732</v>
      </c>
      <c r="E310" s="7" t="s">
        <v>835</v>
      </c>
      <c r="F310" s="13"/>
      <c r="G310" s="13"/>
      <c r="H310" s="9">
        <v>5</v>
      </c>
      <c r="I310" s="12"/>
      <c r="J310" s="10" t="s">
        <v>1965</v>
      </c>
      <c r="K310" s="23" t="s">
        <v>1957</v>
      </c>
    </row>
    <row r="311" spans="1:11" ht="42.6" customHeight="1" x14ac:dyDescent="0.25">
      <c r="A311" s="6" t="s">
        <v>837</v>
      </c>
      <c r="B311" s="5" t="s">
        <v>836</v>
      </c>
      <c r="C311" s="7">
        <v>265</v>
      </c>
      <c r="D311" s="7" t="s">
        <v>838</v>
      </c>
      <c r="E311" s="7" t="s">
        <v>839</v>
      </c>
      <c r="F311" s="8" t="s">
        <v>117</v>
      </c>
      <c r="G311" s="9"/>
      <c r="H311" s="9"/>
      <c r="I311" s="5" t="s">
        <v>599</v>
      </c>
      <c r="J311" s="10" t="s">
        <v>1965</v>
      </c>
      <c r="K311" s="23" t="s">
        <v>1957</v>
      </c>
    </row>
    <row r="312" spans="1:11" ht="42.6" customHeight="1" x14ac:dyDescent="0.25">
      <c r="A312" s="6" t="s">
        <v>841</v>
      </c>
      <c r="B312" s="5" t="s">
        <v>840</v>
      </c>
      <c r="C312" s="7">
        <v>364</v>
      </c>
      <c r="D312" s="7" t="s">
        <v>842</v>
      </c>
      <c r="E312" s="7" t="s">
        <v>1733</v>
      </c>
      <c r="F312" s="8" t="s">
        <v>59</v>
      </c>
      <c r="G312" s="9">
        <v>0.05</v>
      </c>
      <c r="H312" s="9">
        <v>0.23</v>
      </c>
      <c r="I312" s="7"/>
      <c r="J312" s="10" t="s">
        <v>1965</v>
      </c>
      <c r="K312" s="23" t="s">
        <v>1957</v>
      </c>
    </row>
    <row r="313" spans="1:11" ht="42.6" customHeight="1" x14ac:dyDescent="0.25">
      <c r="A313" s="6" t="s">
        <v>844</v>
      </c>
      <c r="B313" s="5" t="s">
        <v>843</v>
      </c>
      <c r="C313" s="7">
        <v>184</v>
      </c>
      <c r="D313" s="7" t="s">
        <v>845</v>
      </c>
      <c r="E313" s="7" t="s">
        <v>1734</v>
      </c>
      <c r="F313" s="6"/>
      <c r="G313" s="9">
        <v>1000</v>
      </c>
      <c r="H313" s="9">
        <v>1880</v>
      </c>
      <c r="I313" s="7"/>
      <c r="J313" s="10" t="s">
        <v>1965</v>
      </c>
      <c r="K313" s="23" t="s">
        <v>1957</v>
      </c>
    </row>
    <row r="314" spans="1:11" ht="42.6" customHeight="1" x14ac:dyDescent="0.25">
      <c r="A314" s="6" t="s">
        <v>847</v>
      </c>
      <c r="B314" s="5" t="s">
        <v>846</v>
      </c>
      <c r="C314" s="7">
        <v>210</v>
      </c>
      <c r="D314" s="7" t="s">
        <v>848</v>
      </c>
      <c r="E314" s="7" t="s">
        <v>849</v>
      </c>
      <c r="F314" s="6"/>
      <c r="G314" s="9">
        <v>5</v>
      </c>
      <c r="H314" s="9">
        <v>9.4</v>
      </c>
      <c r="I314" s="7"/>
      <c r="J314" s="10" t="s">
        <v>1965</v>
      </c>
      <c r="K314" s="23" t="s">
        <v>1957</v>
      </c>
    </row>
    <row r="315" spans="1:11" ht="42.6" customHeight="1" x14ac:dyDescent="0.25">
      <c r="A315" s="6" t="s">
        <v>851</v>
      </c>
      <c r="B315" s="5" t="s">
        <v>850</v>
      </c>
      <c r="C315" s="7">
        <v>2</v>
      </c>
      <c r="D315" s="7" t="s">
        <v>852</v>
      </c>
      <c r="E315" s="7" t="s">
        <v>1735</v>
      </c>
      <c r="F315" s="6"/>
      <c r="G315" s="9">
        <v>10</v>
      </c>
      <c r="H315" s="9">
        <v>25</v>
      </c>
      <c r="I315" s="7"/>
      <c r="J315" s="10" t="s">
        <v>1965</v>
      </c>
      <c r="K315" s="23" t="s">
        <v>1957</v>
      </c>
    </row>
    <row r="316" spans="1:11" ht="42.6" customHeight="1" x14ac:dyDescent="0.25">
      <c r="A316" s="6" t="s">
        <v>854</v>
      </c>
      <c r="B316" s="5" t="s">
        <v>853</v>
      </c>
      <c r="C316" s="7">
        <v>388</v>
      </c>
      <c r="D316" s="7" t="s">
        <v>855</v>
      </c>
      <c r="E316" s="7" t="s">
        <v>1736</v>
      </c>
      <c r="F316" s="8" t="s">
        <v>3</v>
      </c>
      <c r="G316" s="9">
        <v>0.05</v>
      </c>
      <c r="H316" s="9">
        <v>0.34</v>
      </c>
      <c r="I316" s="7"/>
      <c r="J316" s="10" t="s">
        <v>1965</v>
      </c>
      <c r="K316" s="23" t="s">
        <v>1957</v>
      </c>
    </row>
    <row r="317" spans="1:11" ht="42.6" customHeight="1" x14ac:dyDescent="0.25">
      <c r="A317" s="6" t="s">
        <v>871</v>
      </c>
      <c r="B317" s="5" t="s">
        <v>870</v>
      </c>
      <c r="C317" s="7">
        <v>222</v>
      </c>
      <c r="D317" s="7" t="s">
        <v>872</v>
      </c>
      <c r="E317" s="7" t="s">
        <v>1744</v>
      </c>
      <c r="F317" s="8" t="s">
        <v>3</v>
      </c>
      <c r="G317" s="9">
        <v>1</v>
      </c>
      <c r="H317" s="9">
        <v>9.6999999999999993</v>
      </c>
      <c r="I317" s="12"/>
      <c r="J317" s="10" t="s">
        <v>1965</v>
      </c>
      <c r="K317" s="23" t="s">
        <v>1957</v>
      </c>
    </row>
    <row r="318" spans="1:11" ht="42.6" customHeight="1" x14ac:dyDescent="0.25">
      <c r="A318" s="6" t="s">
        <v>1745</v>
      </c>
      <c r="B318" s="5" t="s">
        <v>873</v>
      </c>
      <c r="C318" s="7">
        <v>432</v>
      </c>
      <c r="D318" s="7" t="s">
        <v>874</v>
      </c>
      <c r="E318" s="7" t="s">
        <v>1746</v>
      </c>
      <c r="F318" s="8" t="s">
        <v>3</v>
      </c>
      <c r="G318" s="9">
        <v>1</v>
      </c>
      <c r="H318" s="9">
        <v>3.8</v>
      </c>
      <c r="I318" s="7"/>
      <c r="J318" s="10" t="s">
        <v>1965</v>
      </c>
      <c r="K318" s="23" t="s">
        <v>1957</v>
      </c>
    </row>
    <row r="319" spans="1:11" ht="42.6" customHeight="1" x14ac:dyDescent="0.25">
      <c r="A319" s="6" t="s">
        <v>878</v>
      </c>
      <c r="B319" s="5" t="s">
        <v>877</v>
      </c>
      <c r="C319" s="7">
        <v>224</v>
      </c>
      <c r="D319" s="7" t="s">
        <v>879</v>
      </c>
      <c r="E319" s="7" t="s">
        <v>1749</v>
      </c>
      <c r="F319" s="8" t="s">
        <v>3</v>
      </c>
      <c r="G319" s="9">
        <v>0.1</v>
      </c>
      <c r="H319" s="9">
        <v>0.68</v>
      </c>
      <c r="I319" s="7"/>
      <c r="J319" s="10" t="s">
        <v>1965</v>
      </c>
      <c r="K319" s="23" t="s">
        <v>1957</v>
      </c>
    </row>
    <row r="320" spans="1:11" ht="42.6" customHeight="1" x14ac:dyDescent="0.25">
      <c r="A320" s="6" t="s">
        <v>881</v>
      </c>
      <c r="B320" s="5" t="s">
        <v>880</v>
      </c>
      <c r="C320" s="7">
        <v>263</v>
      </c>
      <c r="D320" s="7" t="s">
        <v>882</v>
      </c>
      <c r="E320" s="7" t="s">
        <v>1750</v>
      </c>
      <c r="F320" s="6"/>
      <c r="G320" s="9">
        <v>1000</v>
      </c>
      <c r="H320" s="9">
        <v>1800</v>
      </c>
      <c r="I320" s="7"/>
      <c r="J320" s="10" t="s">
        <v>1965</v>
      </c>
      <c r="K320" s="23" t="s">
        <v>1957</v>
      </c>
    </row>
    <row r="321" spans="1:11" ht="42.6" customHeight="1" x14ac:dyDescent="0.25">
      <c r="A321" s="6" t="s">
        <v>884</v>
      </c>
      <c r="B321" s="5" t="s">
        <v>883</v>
      </c>
      <c r="C321" s="7">
        <v>384</v>
      </c>
      <c r="D321" s="7" t="s">
        <v>885</v>
      </c>
      <c r="E321" s="7" t="s">
        <v>1751</v>
      </c>
      <c r="F321" s="8" t="s">
        <v>3</v>
      </c>
      <c r="G321" s="9">
        <v>200</v>
      </c>
      <c r="H321" s="9">
        <v>491</v>
      </c>
      <c r="I321" s="7"/>
      <c r="J321" s="10" t="s">
        <v>1965</v>
      </c>
      <c r="K321" s="23" t="s">
        <v>1957</v>
      </c>
    </row>
    <row r="322" spans="1:11" ht="42.6" customHeight="1" x14ac:dyDescent="0.25">
      <c r="A322" s="6" t="s">
        <v>896</v>
      </c>
      <c r="B322" s="5" t="s">
        <v>895</v>
      </c>
      <c r="C322" s="7">
        <v>174</v>
      </c>
      <c r="D322" s="7" t="s">
        <v>897</v>
      </c>
      <c r="E322" s="7" t="s">
        <v>800</v>
      </c>
      <c r="F322" s="8" t="s">
        <v>3</v>
      </c>
      <c r="G322" s="9"/>
      <c r="H322" s="9"/>
      <c r="I322" s="5" t="s">
        <v>704</v>
      </c>
      <c r="J322" s="10" t="s">
        <v>1965</v>
      </c>
      <c r="K322" s="23" t="s">
        <v>1957</v>
      </c>
    </row>
    <row r="323" spans="1:11" ht="42.6" customHeight="1" x14ac:dyDescent="0.25">
      <c r="A323" s="6" t="s">
        <v>899</v>
      </c>
      <c r="B323" s="5" t="s">
        <v>898</v>
      </c>
      <c r="C323" s="7">
        <v>258</v>
      </c>
      <c r="D323" s="7" t="s">
        <v>900</v>
      </c>
      <c r="E323" s="7" t="s">
        <v>901</v>
      </c>
      <c r="F323" s="6"/>
      <c r="G323" s="9"/>
      <c r="H323" s="9">
        <v>0.05</v>
      </c>
      <c r="I323" s="7"/>
      <c r="J323" s="10" t="s">
        <v>1965</v>
      </c>
      <c r="K323" s="23" t="s">
        <v>1957</v>
      </c>
    </row>
    <row r="324" spans="1:11" ht="42.6" customHeight="1" x14ac:dyDescent="0.25">
      <c r="A324" s="6" t="s">
        <v>915</v>
      </c>
      <c r="B324" s="5" t="s">
        <v>914</v>
      </c>
      <c r="C324" s="7">
        <v>313</v>
      </c>
      <c r="D324" s="7" t="s">
        <v>916</v>
      </c>
      <c r="E324" s="7" t="s">
        <v>917</v>
      </c>
      <c r="F324" s="6"/>
      <c r="G324" s="9"/>
      <c r="H324" s="9">
        <v>5</v>
      </c>
      <c r="I324" s="7"/>
      <c r="J324" s="10" t="s">
        <v>1965</v>
      </c>
      <c r="K324" s="23" t="s">
        <v>1957</v>
      </c>
    </row>
    <row r="325" spans="1:11" ht="42.6" customHeight="1" x14ac:dyDescent="0.25">
      <c r="A325" s="6" t="s">
        <v>1756</v>
      </c>
      <c r="B325" s="5" t="s">
        <v>924</v>
      </c>
      <c r="C325" s="7">
        <v>379</v>
      </c>
      <c r="D325" s="7" t="s">
        <v>925</v>
      </c>
      <c r="E325" s="7" t="s">
        <v>926</v>
      </c>
      <c r="F325" s="6"/>
      <c r="G325" s="9"/>
      <c r="H325" s="9">
        <v>1</v>
      </c>
      <c r="I325" s="7"/>
      <c r="J325" s="10" t="s">
        <v>1965</v>
      </c>
      <c r="K325" s="23" t="s">
        <v>1957</v>
      </c>
    </row>
    <row r="326" spans="1:11" ht="42.6" customHeight="1" x14ac:dyDescent="0.25">
      <c r="A326" s="6" t="s">
        <v>1757</v>
      </c>
      <c r="B326" s="5" t="s">
        <v>927</v>
      </c>
      <c r="C326" s="7">
        <v>380</v>
      </c>
      <c r="D326" s="7" t="s">
        <v>928</v>
      </c>
      <c r="E326" s="7" t="s">
        <v>926</v>
      </c>
      <c r="F326" s="6"/>
      <c r="G326" s="9"/>
      <c r="H326" s="9">
        <v>2E-3</v>
      </c>
      <c r="I326" s="7"/>
      <c r="J326" s="10" t="s">
        <v>1965</v>
      </c>
      <c r="K326" s="23" t="s">
        <v>1957</v>
      </c>
    </row>
    <row r="327" spans="1:11" ht="42.6" customHeight="1" x14ac:dyDescent="0.25">
      <c r="A327" s="6" t="s">
        <v>930</v>
      </c>
      <c r="B327" s="5" t="s">
        <v>929</v>
      </c>
      <c r="C327" s="7">
        <v>396</v>
      </c>
      <c r="D327" s="7" t="s">
        <v>931</v>
      </c>
      <c r="E327" s="7" t="s">
        <v>932</v>
      </c>
      <c r="F327" s="6"/>
      <c r="G327" s="9"/>
      <c r="H327" s="9">
        <v>0.01</v>
      </c>
      <c r="I327" s="7"/>
      <c r="J327" s="10" t="s">
        <v>1965</v>
      </c>
      <c r="K327" s="23" t="s">
        <v>1957</v>
      </c>
    </row>
    <row r="328" spans="1:11" ht="42.6" customHeight="1" x14ac:dyDescent="0.25">
      <c r="A328" s="6" t="s">
        <v>930</v>
      </c>
      <c r="B328" s="5" t="s">
        <v>933</v>
      </c>
      <c r="C328" s="7">
        <v>395</v>
      </c>
      <c r="D328" s="7" t="s">
        <v>934</v>
      </c>
      <c r="E328" s="7" t="s">
        <v>932</v>
      </c>
      <c r="F328" s="6"/>
      <c r="G328" s="9"/>
      <c r="H328" s="9">
        <v>0.1</v>
      </c>
      <c r="I328" s="7"/>
      <c r="J328" s="10" t="s">
        <v>1965</v>
      </c>
      <c r="K328" s="23" t="s">
        <v>1957</v>
      </c>
    </row>
    <row r="329" spans="1:11" ht="42.6" customHeight="1" x14ac:dyDescent="0.25">
      <c r="A329" s="6" t="s">
        <v>936</v>
      </c>
      <c r="B329" s="5" t="s">
        <v>935</v>
      </c>
      <c r="C329" s="7">
        <v>401</v>
      </c>
      <c r="D329" s="7" t="s">
        <v>937</v>
      </c>
      <c r="E329" s="7" t="s">
        <v>938</v>
      </c>
      <c r="F329" s="6"/>
      <c r="G329" s="9"/>
      <c r="H329" s="9">
        <v>0.01</v>
      </c>
      <c r="I329" s="7"/>
      <c r="J329" s="10" t="s">
        <v>1965</v>
      </c>
      <c r="K329" s="23" t="s">
        <v>1957</v>
      </c>
    </row>
    <row r="330" spans="1:11" ht="42.6" customHeight="1" x14ac:dyDescent="0.25">
      <c r="A330" s="6" t="s">
        <v>940</v>
      </c>
      <c r="B330" s="5" t="s">
        <v>939</v>
      </c>
      <c r="C330" s="7">
        <v>435</v>
      </c>
      <c r="D330" s="7" t="s">
        <v>1758</v>
      </c>
      <c r="E330" s="7" t="s">
        <v>941</v>
      </c>
      <c r="F330" s="6"/>
      <c r="G330" s="9"/>
      <c r="H330" s="9">
        <v>2</v>
      </c>
      <c r="I330" s="5" t="s">
        <v>942</v>
      </c>
      <c r="J330" s="10" t="s">
        <v>1965</v>
      </c>
      <c r="K330" s="23" t="s">
        <v>1957</v>
      </c>
    </row>
    <row r="331" spans="1:11" ht="42.6" customHeight="1" x14ac:dyDescent="0.25">
      <c r="A331" s="6" t="s">
        <v>944</v>
      </c>
      <c r="B331" s="5" t="s">
        <v>943</v>
      </c>
      <c r="C331" s="7">
        <v>467</v>
      </c>
      <c r="D331" s="7" t="s">
        <v>945</v>
      </c>
      <c r="E331" s="7" t="s">
        <v>946</v>
      </c>
      <c r="F331" s="6"/>
      <c r="G331" s="9"/>
      <c r="H331" s="9">
        <v>1</v>
      </c>
      <c r="I331" s="7"/>
      <c r="J331" s="10" t="s">
        <v>1965</v>
      </c>
      <c r="K331" s="23" t="s">
        <v>1957</v>
      </c>
    </row>
    <row r="332" spans="1:11" ht="42.6" customHeight="1" x14ac:dyDescent="0.25">
      <c r="A332" s="6" t="s">
        <v>944</v>
      </c>
      <c r="B332" s="5" t="s">
        <v>947</v>
      </c>
      <c r="C332" s="7">
        <v>466</v>
      </c>
      <c r="D332" s="7" t="s">
        <v>948</v>
      </c>
      <c r="E332" s="7" t="s">
        <v>946</v>
      </c>
      <c r="F332" s="6"/>
      <c r="G332" s="9"/>
      <c r="H332" s="9">
        <v>5</v>
      </c>
      <c r="I332" s="7"/>
      <c r="J332" s="10" t="s">
        <v>1965</v>
      </c>
      <c r="K332" s="23" t="s">
        <v>1957</v>
      </c>
    </row>
    <row r="333" spans="1:11" ht="42.6" customHeight="1" x14ac:dyDescent="0.25">
      <c r="A333" s="6" t="s">
        <v>950</v>
      </c>
      <c r="B333" s="5" t="s">
        <v>949</v>
      </c>
      <c r="C333" s="7">
        <v>23</v>
      </c>
      <c r="D333" s="7" t="s">
        <v>951</v>
      </c>
      <c r="E333" s="7" t="s">
        <v>952</v>
      </c>
      <c r="F333" s="6"/>
      <c r="G333" s="9"/>
      <c r="H333" s="9">
        <v>0.5</v>
      </c>
      <c r="I333" s="7"/>
      <c r="J333" s="10" t="s">
        <v>1965</v>
      </c>
      <c r="K333" s="23" t="s">
        <v>1957</v>
      </c>
    </row>
    <row r="334" spans="1:11" ht="42.6" customHeight="1" x14ac:dyDescent="0.25">
      <c r="A334" s="6" t="s">
        <v>954</v>
      </c>
      <c r="B334" s="5" t="s">
        <v>953</v>
      </c>
      <c r="C334" s="7">
        <v>26</v>
      </c>
      <c r="D334" s="7" t="s">
        <v>955</v>
      </c>
      <c r="E334" s="7" t="s">
        <v>956</v>
      </c>
      <c r="F334" s="6"/>
      <c r="G334" s="9"/>
      <c r="H334" s="9">
        <v>0.5</v>
      </c>
      <c r="I334" s="7"/>
      <c r="J334" s="10" t="s">
        <v>1965</v>
      </c>
      <c r="K334" s="23" t="s">
        <v>1957</v>
      </c>
    </row>
    <row r="335" spans="1:11" ht="42.6" customHeight="1" x14ac:dyDescent="0.25">
      <c r="A335" s="6" t="s">
        <v>954</v>
      </c>
      <c r="B335" s="5" t="s">
        <v>957</v>
      </c>
      <c r="C335" s="7">
        <v>25</v>
      </c>
      <c r="D335" s="7" t="s">
        <v>958</v>
      </c>
      <c r="E335" s="7" t="s">
        <v>956</v>
      </c>
      <c r="F335" s="8" t="s">
        <v>117</v>
      </c>
      <c r="G335" s="9"/>
      <c r="H335" s="9">
        <v>0.01</v>
      </c>
      <c r="I335" s="7"/>
      <c r="J335" s="10" t="s">
        <v>1965</v>
      </c>
      <c r="K335" s="23" t="s">
        <v>1957</v>
      </c>
    </row>
    <row r="336" spans="1:11" ht="42.6" customHeight="1" x14ac:dyDescent="0.25">
      <c r="A336" s="6" t="s">
        <v>960</v>
      </c>
      <c r="B336" s="5" t="s">
        <v>959</v>
      </c>
      <c r="C336" s="7">
        <v>30</v>
      </c>
      <c r="D336" s="7" t="s">
        <v>961</v>
      </c>
      <c r="E336" s="7" t="s">
        <v>962</v>
      </c>
      <c r="F336" s="6"/>
      <c r="G336" s="9"/>
      <c r="H336" s="9">
        <v>0.5</v>
      </c>
      <c r="I336" s="7"/>
      <c r="J336" s="10" t="s">
        <v>1965</v>
      </c>
      <c r="K336" s="23" t="s">
        <v>1957</v>
      </c>
    </row>
    <row r="337" spans="1:11" ht="42.6" customHeight="1" x14ac:dyDescent="0.25">
      <c r="A337" s="6" t="s">
        <v>971</v>
      </c>
      <c r="B337" s="5" t="s">
        <v>970</v>
      </c>
      <c r="C337" s="7">
        <v>94</v>
      </c>
      <c r="D337" s="7" t="s">
        <v>972</v>
      </c>
      <c r="E337" s="7" t="s">
        <v>973</v>
      </c>
      <c r="F337" s="13"/>
      <c r="G337" s="13"/>
      <c r="H337" s="9">
        <v>1</v>
      </c>
      <c r="I337" s="12"/>
      <c r="J337" s="10" t="s">
        <v>1965</v>
      </c>
      <c r="K337" s="23" t="s">
        <v>1957</v>
      </c>
    </row>
    <row r="338" spans="1:11" ht="42.6" customHeight="1" x14ac:dyDescent="0.25">
      <c r="A338" s="6" t="s">
        <v>975</v>
      </c>
      <c r="B338" s="5" t="s">
        <v>974</v>
      </c>
      <c r="C338" s="7">
        <v>99</v>
      </c>
      <c r="D338" s="7" t="s">
        <v>976</v>
      </c>
      <c r="E338" s="7" t="s">
        <v>1760</v>
      </c>
      <c r="F338" s="6"/>
      <c r="G338" s="9"/>
      <c r="H338" s="9">
        <v>0.05</v>
      </c>
      <c r="I338" s="7"/>
      <c r="J338" s="71" t="s">
        <v>2123</v>
      </c>
      <c r="K338" s="23" t="s">
        <v>1957</v>
      </c>
    </row>
    <row r="339" spans="1:11" ht="42.6" customHeight="1" x14ac:dyDescent="0.25">
      <c r="A339" s="6" t="s">
        <v>978</v>
      </c>
      <c r="B339" s="5" t="s">
        <v>977</v>
      </c>
      <c r="C339" s="7">
        <v>102</v>
      </c>
      <c r="D339" s="7" t="s">
        <v>979</v>
      </c>
      <c r="E339" s="7" t="s">
        <v>1761</v>
      </c>
      <c r="F339" s="6"/>
      <c r="G339" s="9"/>
      <c r="H339" s="9">
        <v>1</v>
      </c>
      <c r="I339" s="7"/>
      <c r="J339" s="10" t="s">
        <v>1965</v>
      </c>
      <c r="K339" s="23" t="s">
        <v>1957</v>
      </c>
    </row>
    <row r="340" spans="1:11" ht="42.6" customHeight="1" x14ac:dyDescent="0.25">
      <c r="A340" s="6" t="s">
        <v>978</v>
      </c>
      <c r="B340" s="5" t="s">
        <v>980</v>
      </c>
      <c r="C340" s="7">
        <v>101</v>
      </c>
      <c r="D340" s="7" t="s">
        <v>981</v>
      </c>
      <c r="E340" s="7" t="s">
        <v>1762</v>
      </c>
      <c r="F340" s="6"/>
      <c r="G340" s="9"/>
      <c r="H340" s="9">
        <v>0.2</v>
      </c>
      <c r="I340" s="7"/>
      <c r="J340" s="10" t="s">
        <v>1965</v>
      </c>
      <c r="K340" s="23" t="s">
        <v>1957</v>
      </c>
    </row>
    <row r="341" spans="1:11" ht="42.6" customHeight="1" x14ac:dyDescent="0.25">
      <c r="A341" s="6" t="s">
        <v>983</v>
      </c>
      <c r="B341" s="5" t="s">
        <v>982</v>
      </c>
      <c r="C341" s="7">
        <v>469</v>
      </c>
      <c r="D341" s="7" t="s">
        <v>984</v>
      </c>
      <c r="E341" s="7" t="s">
        <v>985</v>
      </c>
      <c r="F341" s="8" t="s">
        <v>117</v>
      </c>
      <c r="G341" s="9"/>
      <c r="H341" s="9">
        <v>0.2</v>
      </c>
      <c r="I341" s="7"/>
      <c r="J341" s="10" t="s">
        <v>1965</v>
      </c>
      <c r="K341" s="23" t="s">
        <v>1957</v>
      </c>
    </row>
    <row r="342" spans="1:11" ht="42.6" customHeight="1" x14ac:dyDescent="0.25">
      <c r="A342" s="6" t="s">
        <v>983</v>
      </c>
      <c r="B342" s="5" t="s">
        <v>986</v>
      </c>
      <c r="C342" s="7">
        <v>470</v>
      </c>
      <c r="D342" s="7" t="s">
        <v>987</v>
      </c>
      <c r="E342" s="7" t="s">
        <v>985</v>
      </c>
      <c r="F342" s="6"/>
      <c r="G342" s="9"/>
      <c r="H342" s="9">
        <v>0.2</v>
      </c>
      <c r="I342" s="7"/>
      <c r="J342" s="10" t="s">
        <v>1965</v>
      </c>
      <c r="K342" s="23" t="s">
        <v>1957</v>
      </c>
    </row>
    <row r="343" spans="1:11" ht="42.6" customHeight="1" x14ac:dyDescent="0.25">
      <c r="A343" s="6" t="s">
        <v>989</v>
      </c>
      <c r="B343" s="5" t="s">
        <v>988</v>
      </c>
      <c r="C343" s="7">
        <v>483</v>
      </c>
      <c r="D343" s="7" t="s">
        <v>990</v>
      </c>
      <c r="E343" s="7" t="s">
        <v>991</v>
      </c>
      <c r="F343" s="6"/>
      <c r="G343" s="9"/>
      <c r="H343" s="9">
        <v>1</v>
      </c>
      <c r="I343" s="7"/>
      <c r="J343" s="10" t="s">
        <v>1965</v>
      </c>
      <c r="K343" s="23" t="s">
        <v>1957</v>
      </c>
    </row>
    <row r="344" spans="1:11" ht="42.6" customHeight="1" x14ac:dyDescent="0.25">
      <c r="A344" s="6" t="s">
        <v>993</v>
      </c>
      <c r="B344" s="5" t="s">
        <v>992</v>
      </c>
      <c r="C344" s="7">
        <v>487</v>
      </c>
      <c r="D344" s="7" t="s">
        <v>994</v>
      </c>
      <c r="E344" s="7" t="s">
        <v>995</v>
      </c>
      <c r="F344" s="6"/>
      <c r="G344" s="9"/>
      <c r="H344" s="9">
        <v>5</v>
      </c>
      <c r="I344" s="7"/>
      <c r="J344" s="10" t="s">
        <v>1965</v>
      </c>
      <c r="K344" s="23" t="s">
        <v>1957</v>
      </c>
    </row>
    <row r="345" spans="1:11" ht="42.6" customHeight="1" x14ac:dyDescent="0.25">
      <c r="A345" s="6" t="s">
        <v>997</v>
      </c>
      <c r="B345" s="5" t="s">
        <v>996</v>
      </c>
      <c r="C345" s="7">
        <v>239</v>
      </c>
      <c r="D345" s="7" t="s">
        <v>998</v>
      </c>
      <c r="E345" s="7" t="s">
        <v>999</v>
      </c>
      <c r="F345" s="6"/>
      <c r="G345" s="9"/>
      <c r="H345" s="9">
        <v>0.1</v>
      </c>
      <c r="I345" s="7"/>
      <c r="J345" s="71" t="s">
        <v>2123</v>
      </c>
      <c r="K345" s="23" t="s">
        <v>1957</v>
      </c>
    </row>
    <row r="346" spans="1:11" ht="42.6" customHeight="1" x14ac:dyDescent="0.25">
      <c r="A346" s="6" t="s">
        <v>1763</v>
      </c>
      <c r="B346" s="5" t="s">
        <v>1000</v>
      </c>
      <c r="C346" s="7">
        <v>409</v>
      </c>
      <c r="D346" s="7" t="s">
        <v>1001</v>
      </c>
      <c r="E346" s="7" t="s">
        <v>1764</v>
      </c>
      <c r="F346" s="6"/>
      <c r="G346" s="9">
        <v>2</v>
      </c>
      <c r="H346" s="9">
        <v>5.2</v>
      </c>
      <c r="I346" s="5" t="s">
        <v>235</v>
      </c>
      <c r="J346" s="10" t="s">
        <v>1965</v>
      </c>
      <c r="K346" s="23" t="s">
        <v>1957</v>
      </c>
    </row>
    <row r="347" spans="1:11" ht="42.6" customHeight="1" x14ac:dyDescent="0.25">
      <c r="A347" s="6" t="s">
        <v>1006</v>
      </c>
      <c r="B347" s="5" t="s">
        <v>1005</v>
      </c>
      <c r="C347" s="7">
        <v>288</v>
      </c>
      <c r="D347" s="7" t="s">
        <v>1007</v>
      </c>
      <c r="E347" s="7" t="s">
        <v>1766</v>
      </c>
      <c r="F347" s="8" t="s">
        <v>3</v>
      </c>
      <c r="G347" s="9">
        <v>50</v>
      </c>
      <c r="H347" s="9">
        <v>103</v>
      </c>
      <c r="I347" s="7"/>
      <c r="J347" s="10" t="s">
        <v>1965</v>
      </c>
      <c r="K347" s="23" t="s">
        <v>1957</v>
      </c>
    </row>
    <row r="348" spans="1:11" ht="42.6" customHeight="1" x14ac:dyDescent="0.25">
      <c r="A348" s="6" t="s">
        <v>1012</v>
      </c>
      <c r="B348" s="5" t="s">
        <v>1011</v>
      </c>
      <c r="C348" s="7">
        <v>283</v>
      </c>
      <c r="D348" s="7" t="s">
        <v>1013</v>
      </c>
      <c r="E348" s="7" t="s">
        <v>1768</v>
      </c>
      <c r="F348" s="6"/>
      <c r="G348" s="9">
        <v>10</v>
      </c>
      <c r="H348" s="9">
        <v>13</v>
      </c>
      <c r="I348" s="7"/>
      <c r="J348" s="10" t="s">
        <v>1965</v>
      </c>
      <c r="K348" s="23" t="s">
        <v>1957</v>
      </c>
    </row>
    <row r="349" spans="1:11" ht="42.6" customHeight="1" x14ac:dyDescent="0.25">
      <c r="A349" s="6" t="s">
        <v>1019</v>
      </c>
      <c r="B349" s="5" t="s">
        <v>1018</v>
      </c>
      <c r="C349" s="7">
        <v>306</v>
      </c>
      <c r="D349" s="7" t="s">
        <v>1020</v>
      </c>
      <c r="E349" s="7" t="s">
        <v>1769</v>
      </c>
      <c r="F349" s="8" t="s">
        <v>1770</v>
      </c>
      <c r="G349" s="9">
        <v>10</v>
      </c>
      <c r="H349" s="9">
        <v>20</v>
      </c>
      <c r="I349" s="7"/>
      <c r="J349" s="10" t="s">
        <v>1965</v>
      </c>
      <c r="K349" s="23" t="s">
        <v>1957</v>
      </c>
    </row>
    <row r="350" spans="1:11" ht="42.6" customHeight="1" x14ac:dyDescent="0.25">
      <c r="A350" s="6" t="s">
        <v>1022</v>
      </c>
      <c r="B350" s="5" t="s">
        <v>1021</v>
      </c>
      <c r="C350" s="7">
        <v>186</v>
      </c>
      <c r="D350" s="7" t="s">
        <v>1023</v>
      </c>
      <c r="E350" s="7" t="s">
        <v>1771</v>
      </c>
      <c r="F350" s="8" t="s">
        <v>3</v>
      </c>
      <c r="G350" s="9">
        <v>200</v>
      </c>
      <c r="H350" s="9">
        <v>892</v>
      </c>
      <c r="I350" s="12"/>
      <c r="J350" s="10" t="s">
        <v>1965</v>
      </c>
      <c r="K350" s="23" t="s">
        <v>1957</v>
      </c>
    </row>
    <row r="351" spans="1:11" ht="42.6" customHeight="1" x14ac:dyDescent="0.25">
      <c r="A351" s="6" t="s">
        <v>1025</v>
      </c>
      <c r="B351" s="5" t="s">
        <v>1024</v>
      </c>
      <c r="C351" s="7">
        <v>82</v>
      </c>
      <c r="D351" s="7" t="s">
        <v>1026</v>
      </c>
      <c r="E351" s="7" t="s">
        <v>1772</v>
      </c>
      <c r="F351" s="6"/>
      <c r="G351" s="9">
        <v>200</v>
      </c>
      <c r="H351" s="9">
        <v>1060</v>
      </c>
      <c r="I351" s="7"/>
      <c r="J351" s="10" t="s">
        <v>1965</v>
      </c>
      <c r="K351" s="23" t="s">
        <v>1957</v>
      </c>
    </row>
    <row r="352" spans="1:11" ht="42.6" customHeight="1" x14ac:dyDescent="0.25">
      <c r="A352" s="6" t="s">
        <v>1028</v>
      </c>
      <c r="B352" s="5" t="s">
        <v>1027</v>
      </c>
      <c r="C352" s="7">
        <v>382</v>
      </c>
      <c r="D352" s="7" t="s">
        <v>1029</v>
      </c>
      <c r="E352" s="7" t="s">
        <v>1773</v>
      </c>
      <c r="F352" s="6"/>
      <c r="G352" s="9">
        <v>1000</v>
      </c>
      <c r="H352" s="9">
        <v>1800</v>
      </c>
      <c r="I352" s="7"/>
      <c r="J352" s="10" t="s">
        <v>1965</v>
      </c>
      <c r="K352" s="23" t="s">
        <v>1957</v>
      </c>
    </row>
    <row r="353" spans="1:11" ht="42.6" customHeight="1" x14ac:dyDescent="0.25">
      <c r="A353" s="6" t="s">
        <v>1031</v>
      </c>
      <c r="B353" s="5" t="s">
        <v>1030</v>
      </c>
      <c r="C353" s="7">
        <v>278</v>
      </c>
      <c r="D353" s="7" t="s">
        <v>1032</v>
      </c>
      <c r="E353" s="7" t="s">
        <v>1774</v>
      </c>
      <c r="F353" s="6"/>
      <c r="G353" s="9">
        <v>1000</v>
      </c>
      <c r="H353" s="9">
        <v>1640</v>
      </c>
      <c r="I353" s="7"/>
      <c r="J353" s="10" t="s">
        <v>1965</v>
      </c>
      <c r="K353" s="23" t="s">
        <v>1957</v>
      </c>
    </row>
    <row r="354" spans="1:11" ht="42.6" customHeight="1" x14ac:dyDescent="0.25">
      <c r="A354" s="6" t="s">
        <v>1034</v>
      </c>
      <c r="B354" s="5" t="s">
        <v>1033</v>
      </c>
      <c r="C354" s="7">
        <v>85</v>
      </c>
      <c r="D354" s="7" t="s">
        <v>1035</v>
      </c>
      <c r="E354" s="7" t="s">
        <v>1775</v>
      </c>
      <c r="F354" s="6"/>
      <c r="G354" s="9">
        <v>1000</v>
      </c>
      <c r="H354" s="9">
        <v>2640</v>
      </c>
      <c r="I354" s="7"/>
      <c r="J354" s="10" t="s">
        <v>1965</v>
      </c>
      <c r="K354" s="23" t="s">
        <v>1957</v>
      </c>
    </row>
    <row r="355" spans="1:11" ht="42.6" customHeight="1" x14ac:dyDescent="0.25">
      <c r="A355" s="6" t="s">
        <v>1780</v>
      </c>
      <c r="B355" s="5" t="s">
        <v>1038</v>
      </c>
      <c r="C355" s="7">
        <v>181</v>
      </c>
      <c r="D355" s="7" t="s">
        <v>1039</v>
      </c>
      <c r="E355" s="7" t="s">
        <v>1781</v>
      </c>
      <c r="F355" s="6"/>
      <c r="G355" s="9">
        <v>10</v>
      </c>
      <c r="H355" s="9">
        <v>18</v>
      </c>
      <c r="I355" s="7"/>
      <c r="J355" s="10" t="s">
        <v>1965</v>
      </c>
      <c r="K355" s="23" t="s">
        <v>1957</v>
      </c>
    </row>
    <row r="356" spans="1:11" ht="42.6" customHeight="1" x14ac:dyDescent="0.25">
      <c r="A356" s="6" t="s">
        <v>1782</v>
      </c>
      <c r="B356" s="5" t="s">
        <v>1040</v>
      </c>
      <c r="C356" s="7">
        <v>5</v>
      </c>
      <c r="D356" s="7" t="s">
        <v>1041</v>
      </c>
      <c r="E356" s="7" t="s">
        <v>1783</v>
      </c>
      <c r="F356" s="6"/>
      <c r="G356" s="9">
        <v>40</v>
      </c>
      <c r="H356" s="9">
        <v>67</v>
      </c>
      <c r="I356" s="7"/>
      <c r="J356" s="10" t="s">
        <v>1965</v>
      </c>
      <c r="K356" s="23" t="s">
        <v>1957</v>
      </c>
    </row>
    <row r="357" spans="1:11" ht="42.6" customHeight="1" x14ac:dyDescent="0.25">
      <c r="A357" s="6" t="s">
        <v>1784</v>
      </c>
      <c r="B357" s="5" t="s">
        <v>1042</v>
      </c>
      <c r="C357" s="7">
        <v>1</v>
      </c>
      <c r="D357" s="7" t="s">
        <v>1043</v>
      </c>
      <c r="E357" s="7" t="s">
        <v>1785</v>
      </c>
      <c r="F357" s="6"/>
      <c r="G357" s="9">
        <v>100</v>
      </c>
      <c r="H357" s="9">
        <v>180</v>
      </c>
      <c r="I357" s="7"/>
      <c r="J357" s="10" t="s">
        <v>1965</v>
      </c>
      <c r="K357" s="23" t="s">
        <v>1957</v>
      </c>
    </row>
    <row r="358" spans="1:11" ht="42.6" customHeight="1" x14ac:dyDescent="0.25">
      <c r="A358" s="6" t="s">
        <v>1786</v>
      </c>
      <c r="B358" s="5" t="s">
        <v>1044</v>
      </c>
      <c r="C358" s="7">
        <v>201</v>
      </c>
      <c r="D358" s="7" t="s">
        <v>1045</v>
      </c>
      <c r="E358" s="7" t="s">
        <v>1787</v>
      </c>
      <c r="F358" s="8" t="s">
        <v>59</v>
      </c>
      <c r="G358" s="9">
        <v>10</v>
      </c>
      <c r="H358" s="9">
        <v>25</v>
      </c>
      <c r="I358" s="7"/>
      <c r="J358" s="10" t="s">
        <v>1965</v>
      </c>
      <c r="K358" s="23" t="s">
        <v>1957</v>
      </c>
    </row>
    <row r="359" spans="1:11" ht="42.6" customHeight="1" x14ac:dyDescent="0.25">
      <c r="A359" s="6" t="s">
        <v>1790</v>
      </c>
      <c r="B359" s="5" t="s">
        <v>1048</v>
      </c>
      <c r="C359" s="7">
        <v>208</v>
      </c>
      <c r="D359" s="7" t="s">
        <v>1049</v>
      </c>
      <c r="E359" s="7" t="s">
        <v>1791</v>
      </c>
      <c r="F359" s="8" t="s">
        <v>3</v>
      </c>
      <c r="G359" s="9">
        <v>20</v>
      </c>
      <c r="H359" s="9">
        <v>37</v>
      </c>
      <c r="I359" s="7"/>
      <c r="J359" s="10" t="s">
        <v>1965</v>
      </c>
      <c r="K359" s="23" t="s">
        <v>1957</v>
      </c>
    </row>
    <row r="360" spans="1:11" ht="42.6" customHeight="1" x14ac:dyDescent="0.25">
      <c r="A360" s="6" t="s">
        <v>1054</v>
      </c>
      <c r="B360" s="5" t="s">
        <v>1053</v>
      </c>
      <c r="C360" s="7">
        <v>199</v>
      </c>
      <c r="D360" s="7" t="s">
        <v>1055</v>
      </c>
      <c r="E360" s="7" t="s">
        <v>1793</v>
      </c>
      <c r="F360" s="8" t="s">
        <v>117</v>
      </c>
      <c r="G360" s="9">
        <v>1</v>
      </c>
      <c r="H360" s="9">
        <v>1.8</v>
      </c>
      <c r="I360" s="7"/>
      <c r="J360" s="71" t="s">
        <v>2123</v>
      </c>
      <c r="K360" s="23" t="s">
        <v>1957</v>
      </c>
    </row>
    <row r="361" spans="1:11" ht="42.6" customHeight="1" x14ac:dyDescent="0.25">
      <c r="A361" s="6" t="s">
        <v>1057</v>
      </c>
      <c r="B361" s="5" t="s">
        <v>1056</v>
      </c>
      <c r="C361" s="7">
        <v>42</v>
      </c>
      <c r="D361" s="7" t="s">
        <v>1058</v>
      </c>
      <c r="E361" s="7" t="s">
        <v>1794</v>
      </c>
      <c r="F361" s="8" t="s">
        <v>3</v>
      </c>
      <c r="G361" s="9">
        <v>0.5</v>
      </c>
      <c r="H361" s="9">
        <v>5.2</v>
      </c>
      <c r="I361" s="7"/>
      <c r="J361" s="10" t="s">
        <v>1965</v>
      </c>
      <c r="K361" s="23" t="s">
        <v>1957</v>
      </c>
    </row>
    <row r="362" spans="1:11" ht="42.6" customHeight="1" x14ac:dyDescent="0.25">
      <c r="A362" s="6" t="s">
        <v>1060</v>
      </c>
      <c r="B362" s="5" t="s">
        <v>1059</v>
      </c>
      <c r="C362" s="7">
        <v>252</v>
      </c>
      <c r="D362" s="7" t="s">
        <v>1061</v>
      </c>
      <c r="E362" s="7" t="s">
        <v>1795</v>
      </c>
      <c r="F362" s="6"/>
      <c r="G362" s="9">
        <v>5</v>
      </c>
      <c r="H362" s="9">
        <v>12</v>
      </c>
      <c r="I362" s="7"/>
      <c r="J362" s="10" t="s">
        <v>1965</v>
      </c>
      <c r="K362" s="23" t="s">
        <v>1957</v>
      </c>
    </row>
    <row r="363" spans="1:11" ht="42.6" customHeight="1" x14ac:dyDescent="0.25">
      <c r="A363" s="6" t="s">
        <v>1063</v>
      </c>
      <c r="B363" s="5" t="s">
        <v>1062</v>
      </c>
      <c r="C363" s="7">
        <v>131</v>
      </c>
      <c r="D363" s="7" t="s">
        <v>1064</v>
      </c>
      <c r="E363" s="7" t="s">
        <v>1796</v>
      </c>
      <c r="F363" s="6"/>
      <c r="G363" s="9">
        <v>100</v>
      </c>
      <c r="H363" s="9">
        <v>405</v>
      </c>
      <c r="I363" s="7"/>
      <c r="J363" s="10" t="s">
        <v>1965</v>
      </c>
      <c r="K363" s="23" t="s">
        <v>1957</v>
      </c>
    </row>
    <row r="364" spans="1:11" ht="42.6" customHeight="1" x14ac:dyDescent="0.25">
      <c r="A364" s="6" t="s">
        <v>1066</v>
      </c>
      <c r="B364" s="5" t="s">
        <v>1065</v>
      </c>
      <c r="C364" s="7">
        <v>136</v>
      </c>
      <c r="D364" s="7" t="s">
        <v>1067</v>
      </c>
      <c r="E364" s="7" t="s">
        <v>1797</v>
      </c>
      <c r="F364" s="6"/>
      <c r="G364" s="9">
        <v>10</v>
      </c>
      <c r="H364" s="9">
        <v>42</v>
      </c>
      <c r="I364" s="7"/>
      <c r="J364" s="10" t="s">
        <v>1965</v>
      </c>
      <c r="K364" s="23" t="s">
        <v>1957</v>
      </c>
    </row>
    <row r="365" spans="1:11" ht="42.6" customHeight="1" x14ac:dyDescent="0.25">
      <c r="A365" s="6" t="s">
        <v>1069</v>
      </c>
      <c r="B365" s="5" t="s">
        <v>1068</v>
      </c>
      <c r="C365" s="7">
        <v>367</v>
      </c>
      <c r="D365" s="7" t="s">
        <v>1070</v>
      </c>
      <c r="E365" s="7" t="s">
        <v>1798</v>
      </c>
      <c r="F365" s="13"/>
      <c r="G365" s="9">
        <v>0.1</v>
      </c>
      <c r="H365" s="9">
        <v>0.4</v>
      </c>
      <c r="I365" s="5" t="s">
        <v>235</v>
      </c>
      <c r="J365" s="10" t="s">
        <v>1965</v>
      </c>
      <c r="K365" s="23" t="s">
        <v>1957</v>
      </c>
    </row>
    <row r="366" spans="1:11" ht="42.6" customHeight="1" x14ac:dyDescent="0.25">
      <c r="A366" s="6" t="s">
        <v>1072</v>
      </c>
      <c r="B366" s="5" t="s">
        <v>1071</v>
      </c>
      <c r="C366" s="7">
        <v>84</v>
      </c>
      <c r="D366" s="7" t="s">
        <v>1073</v>
      </c>
      <c r="E366" s="7" t="s">
        <v>1799</v>
      </c>
      <c r="F366" s="6"/>
      <c r="G366" s="9">
        <v>1000</v>
      </c>
      <c r="H366" s="9">
        <v>3540</v>
      </c>
      <c r="I366" s="7"/>
      <c r="J366" s="10" t="s">
        <v>1965</v>
      </c>
      <c r="K366" s="23" t="s">
        <v>1957</v>
      </c>
    </row>
    <row r="367" spans="1:11" ht="42.6" customHeight="1" x14ac:dyDescent="0.25">
      <c r="A367" s="6" t="s">
        <v>1075</v>
      </c>
      <c r="B367" s="5" t="s">
        <v>1074</v>
      </c>
      <c r="C367" s="7">
        <v>459</v>
      </c>
      <c r="D367" s="7" t="s">
        <v>1076</v>
      </c>
      <c r="E367" s="7" t="s">
        <v>1800</v>
      </c>
      <c r="F367" s="6"/>
      <c r="G367" s="9">
        <v>10</v>
      </c>
      <c r="H367" s="9">
        <v>24</v>
      </c>
      <c r="I367" s="7"/>
      <c r="J367" s="10" t="s">
        <v>1965</v>
      </c>
      <c r="K367" s="23" t="s">
        <v>1957</v>
      </c>
    </row>
    <row r="368" spans="1:11" ht="42.6" customHeight="1" x14ac:dyDescent="0.25">
      <c r="A368" s="6" t="s">
        <v>1078</v>
      </c>
      <c r="B368" s="5" t="s">
        <v>1077</v>
      </c>
      <c r="C368" s="7">
        <v>334</v>
      </c>
      <c r="D368" s="7" t="s">
        <v>1079</v>
      </c>
      <c r="E368" s="7" t="s">
        <v>1801</v>
      </c>
      <c r="F368" s="6"/>
      <c r="G368" s="9">
        <v>100</v>
      </c>
      <c r="H368" s="9">
        <v>250</v>
      </c>
      <c r="I368" s="7"/>
      <c r="J368" s="10" t="s">
        <v>1965</v>
      </c>
      <c r="K368" s="23" t="s">
        <v>1957</v>
      </c>
    </row>
    <row r="369" spans="1:11" ht="42.6" customHeight="1" x14ac:dyDescent="0.25">
      <c r="A369" s="6" t="s">
        <v>1081</v>
      </c>
      <c r="B369" s="5" t="s">
        <v>1080</v>
      </c>
      <c r="C369" s="7">
        <v>240</v>
      </c>
      <c r="D369" s="7" t="s">
        <v>1082</v>
      </c>
      <c r="E369" s="7" t="s">
        <v>1802</v>
      </c>
      <c r="F369" s="8" t="s">
        <v>59</v>
      </c>
      <c r="G369" s="9">
        <v>0.1</v>
      </c>
      <c r="H369" s="9">
        <v>1</v>
      </c>
      <c r="I369" s="7"/>
      <c r="J369" s="10" t="s">
        <v>1965</v>
      </c>
      <c r="K369" s="23" t="s">
        <v>1957</v>
      </c>
    </row>
    <row r="370" spans="1:11" ht="42.6" customHeight="1" x14ac:dyDescent="0.25">
      <c r="A370" s="6" t="s">
        <v>1804</v>
      </c>
      <c r="B370" s="5" t="s">
        <v>1803</v>
      </c>
      <c r="C370" s="7">
        <v>390</v>
      </c>
      <c r="D370" s="7" t="s">
        <v>1083</v>
      </c>
      <c r="E370" s="7" t="s">
        <v>1805</v>
      </c>
      <c r="F370" s="8" t="s">
        <v>1806</v>
      </c>
      <c r="G370" s="9" t="s">
        <v>1807</v>
      </c>
      <c r="H370" s="9" t="s">
        <v>1808</v>
      </c>
      <c r="I370" s="12"/>
      <c r="J370" s="10" t="s">
        <v>1965</v>
      </c>
      <c r="K370" s="23" t="s">
        <v>1957</v>
      </c>
    </row>
    <row r="371" spans="1:11" ht="42.6" customHeight="1" x14ac:dyDescent="0.25">
      <c r="A371" s="6" t="s">
        <v>1085</v>
      </c>
      <c r="B371" s="5" t="s">
        <v>1084</v>
      </c>
      <c r="C371" s="7">
        <v>177</v>
      </c>
      <c r="D371" s="7" t="s">
        <v>1086</v>
      </c>
      <c r="E371" s="7" t="s">
        <v>1809</v>
      </c>
      <c r="F371" s="6"/>
      <c r="G371" s="9">
        <v>20</v>
      </c>
      <c r="H371" s="9">
        <v>48</v>
      </c>
      <c r="I371" s="7"/>
      <c r="J371" s="71" t="s">
        <v>2123</v>
      </c>
      <c r="K371" s="23" t="s">
        <v>1957</v>
      </c>
    </row>
    <row r="372" spans="1:11" ht="42.6" customHeight="1" x14ac:dyDescent="0.25">
      <c r="A372" s="6" t="s">
        <v>1088</v>
      </c>
      <c r="B372" s="5" t="s">
        <v>1087</v>
      </c>
      <c r="C372" s="7">
        <v>151</v>
      </c>
      <c r="D372" s="7" t="s">
        <v>1089</v>
      </c>
      <c r="E372" s="7" t="s">
        <v>1810</v>
      </c>
      <c r="F372" s="6"/>
      <c r="G372" s="9">
        <v>100</v>
      </c>
      <c r="H372" s="9">
        <v>858</v>
      </c>
      <c r="I372" s="7"/>
      <c r="J372" s="10" t="s">
        <v>1965</v>
      </c>
      <c r="K372" s="23" t="s">
        <v>1957</v>
      </c>
    </row>
    <row r="373" spans="1:11" ht="42.6" customHeight="1" x14ac:dyDescent="0.25">
      <c r="A373" s="6" t="s">
        <v>1091</v>
      </c>
      <c r="B373" s="5" t="s">
        <v>1090</v>
      </c>
      <c r="C373" s="7">
        <v>457</v>
      </c>
      <c r="D373" s="7" t="s">
        <v>1092</v>
      </c>
      <c r="E373" s="7" t="s">
        <v>1811</v>
      </c>
      <c r="F373" s="6"/>
      <c r="G373" s="9">
        <v>1000</v>
      </c>
      <c r="H373" s="9">
        <v>6090</v>
      </c>
      <c r="I373" s="7"/>
      <c r="J373" s="10" t="s">
        <v>1965</v>
      </c>
      <c r="K373" s="23" t="s">
        <v>1957</v>
      </c>
    </row>
    <row r="374" spans="1:11" ht="42.6" customHeight="1" x14ac:dyDescent="0.25">
      <c r="A374" s="6" t="s">
        <v>1094</v>
      </c>
      <c r="B374" s="5" t="s">
        <v>1093</v>
      </c>
      <c r="C374" s="7">
        <v>51</v>
      </c>
      <c r="D374" s="7" t="s">
        <v>1095</v>
      </c>
      <c r="E374" s="7" t="s">
        <v>1812</v>
      </c>
      <c r="F374" s="6"/>
      <c r="G374" s="9">
        <v>100</v>
      </c>
      <c r="H374" s="9">
        <v>303</v>
      </c>
      <c r="I374" s="7"/>
      <c r="J374" s="10" t="s">
        <v>1965</v>
      </c>
      <c r="K374" s="23" t="s">
        <v>1957</v>
      </c>
    </row>
    <row r="375" spans="1:11" ht="42.6" customHeight="1" x14ac:dyDescent="0.25">
      <c r="A375" s="6" t="s">
        <v>1097</v>
      </c>
      <c r="B375" s="5" t="s">
        <v>1096</v>
      </c>
      <c r="C375" s="7">
        <v>207</v>
      </c>
      <c r="D375" s="7" t="s">
        <v>1098</v>
      </c>
      <c r="E375" s="7" t="s">
        <v>1813</v>
      </c>
      <c r="F375" s="6"/>
      <c r="G375" s="9">
        <v>1000</v>
      </c>
      <c r="H375" s="9">
        <v>5620</v>
      </c>
      <c r="I375" s="7"/>
      <c r="J375" s="10" t="s">
        <v>1965</v>
      </c>
      <c r="K375" s="23" t="s">
        <v>1957</v>
      </c>
    </row>
    <row r="376" spans="1:11" ht="42.6" customHeight="1" x14ac:dyDescent="0.25">
      <c r="A376" s="6" t="s">
        <v>1100</v>
      </c>
      <c r="B376" s="5" t="s">
        <v>1099</v>
      </c>
      <c r="C376" s="7">
        <v>129</v>
      </c>
      <c r="D376" s="7" t="s">
        <v>1101</v>
      </c>
      <c r="E376" s="7" t="s">
        <v>1814</v>
      </c>
      <c r="F376" s="6"/>
      <c r="G376" s="9">
        <v>1000</v>
      </c>
      <c r="H376" s="9">
        <v>4950</v>
      </c>
      <c r="I376" s="7"/>
      <c r="J376" s="10" t="s">
        <v>1965</v>
      </c>
      <c r="K376" s="23" t="s">
        <v>1957</v>
      </c>
    </row>
    <row r="377" spans="1:11" ht="42.6" customHeight="1" x14ac:dyDescent="0.25">
      <c r="A377" s="6" t="s">
        <v>1103</v>
      </c>
      <c r="B377" s="5" t="s">
        <v>1102</v>
      </c>
      <c r="C377" s="7">
        <v>125</v>
      </c>
      <c r="D377" s="7" t="s">
        <v>1104</v>
      </c>
      <c r="E377" s="7" t="s">
        <v>1815</v>
      </c>
      <c r="F377" s="8" t="s">
        <v>59</v>
      </c>
      <c r="G377" s="9">
        <v>0.1</v>
      </c>
      <c r="H377" s="9">
        <v>0.39</v>
      </c>
      <c r="I377" s="7"/>
      <c r="J377" s="10" t="s">
        <v>1965</v>
      </c>
      <c r="K377" s="23" t="s">
        <v>1957</v>
      </c>
    </row>
    <row r="378" spans="1:11" ht="42.6" customHeight="1" x14ac:dyDescent="0.25">
      <c r="A378" s="6" t="s">
        <v>1106</v>
      </c>
      <c r="B378" s="5" t="s">
        <v>1105</v>
      </c>
      <c r="C378" s="7">
        <v>427</v>
      </c>
      <c r="D378" s="7" t="s">
        <v>1107</v>
      </c>
      <c r="E378" s="7" t="s">
        <v>1816</v>
      </c>
      <c r="F378" s="8" t="s">
        <v>3</v>
      </c>
      <c r="G378" s="9"/>
      <c r="H378" s="9">
        <v>7.4999999999999997E-2</v>
      </c>
      <c r="I378" s="7"/>
      <c r="J378" s="10" t="s">
        <v>1965</v>
      </c>
      <c r="K378" s="23" t="s">
        <v>1957</v>
      </c>
    </row>
    <row r="379" spans="1:11" ht="42.6" customHeight="1" x14ac:dyDescent="0.25">
      <c r="A379" s="6" t="s">
        <v>1109</v>
      </c>
      <c r="B379" s="5" t="s">
        <v>1108</v>
      </c>
      <c r="C379" s="7">
        <v>264</v>
      </c>
      <c r="D379" s="7" t="s">
        <v>1110</v>
      </c>
      <c r="E379" s="7" t="s">
        <v>1111</v>
      </c>
      <c r="F379" s="6"/>
      <c r="G379" s="9"/>
      <c r="H379" s="9">
        <v>2.5000000000000001E-2</v>
      </c>
      <c r="I379" s="7"/>
      <c r="J379" s="10" t="s">
        <v>1965</v>
      </c>
      <c r="K379" s="23" t="s">
        <v>1957</v>
      </c>
    </row>
    <row r="380" spans="1:11" ht="42.6" customHeight="1" x14ac:dyDescent="0.25">
      <c r="A380" s="6" t="s">
        <v>1113</v>
      </c>
      <c r="B380" s="5" t="s">
        <v>1112</v>
      </c>
      <c r="C380" s="7">
        <v>140</v>
      </c>
      <c r="D380" s="7" t="s">
        <v>1114</v>
      </c>
      <c r="E380" s="7" t="s">
        <v>1817</v>
      </c>
      <c r="F380" s="6"/>
      <c r="G380" s="9">
        <v>1</v>
      </c>
      <c r="H380" s="9">
        <v>5.8</v>
      </c>
      <c r="I380" s="7"/>
      <c r="J380" s="10" t="s">
        <v>1965</v>
      </c>
      <c r="K380" s="23" t="s">
        <v>1957</v>
      </c>
    </row>
    <row r="381" spans="1:11" ht="42.6" customHeight="1" x14ac:dyDescent="0.25">
      <c r="A381" s="6" t="s">
        <v>1818</v>
      </c>
      <c r="B381" s="5" t="s">
        <v>1115</v>
      </c>
      <c r="C381" s="7">
        <v>447</v>
      </c>
      <c r="D381" s="7" t="s">
        <v>1116</v>
      </c>
      <c r="E381" s="7" t="s">
        <v>1819</v>
      </c>
      <c r="F381" s="6"/>
      <c r="G381" s="9">
        <v>1</v>
      </c>
      <c r="H381" s="9">
        <v>6.7</v>
      </c>
      <c r="I381" s="7"/>
      <c r="J381" s="10" t="s">
        <v>1965</v>
      </c>
      <c r="K381" s="23" t="s">
        <v>1957</v>
      </c>
    </row>
    <row r="382" spans="1:11" ht="42.6" customHeight="1" x14ac:dyDescent="0.25">
      <c r="A382" s="6" t="s">
        <v>1820</v>
      </c>
      <c r="B382" s="5" t="s">
        <v>1117</v>
      </c>
      <c r="C382" s="7">
        <v>91</v>
      </c>
      <c r="D382" s="7" t="s">
        <v>1118</v>
      </c>
      <c r="E382" s="7" t="s">
        <v>1821</v>
      </c>
      <c r="F382" s="6"/>
      <c r="G382" s="9">
        <v>0.1</v>
      </c>
      <c r="H382" s="9">
        <v>0.67</v>
      </c>
      <c r="I382" s="7"/>
      <c r="J382" s="10" t="s">
        <v>1965</v>
      </c>
      <c r="K382" s="23" t="s">
        <v>1957</v>
      </c>
    </row>
    <row r="383" spans="1:11" ht="42.6" customHeight="1" x14ac:dyDescent="0.25">
      <c r="A383" s="6" t="s">
        <v>1822</v>
      </c>
      <c r="B383" s="5" t="s">
        <v>1119</v>
      </c>
      <c r="C383" s="7">
        <v>421</v>
      </c>
      <c r="D383" s="7" t="s">
        <v>1120</v>
      </c>
      <c r="E383" s="7" t="s">
        <v>1823</v>
      </c>
      <c r="F383" s="6"/>
      <c r="G383" s="9">
        <v>500</v>
      </c>
      <c r="H383" s="9">
        <v>4170</v>
      </c>
      <c r="I383" s="7"/>
      <c r="J383" s="10" t="s">
        <v>1965</v>
      </c>
      <c r="K383" s="23" t="s">
        <v>1957</v>
      </c>
    </row>
    <row r="384" spans="1:11" ht="42.6" customHeight="1" x14ac:dyDescent="0.25">
      <c r="A384" s="6" t="s">
        <v>1122</v>
      </c>
      <c r="B384" s="5" t="s">
        <v>1121</v>
      </c>
      <c r="C384" s="7">
        <v>422</v>
      </c>
      <c r="D384" s="7" t="s">
        <v>1123</v>
      </c>
      <c r="E384" s="7" t="s">
        <v>1824</v>
      </c>
      <c r="F384" s="6"/>
      <c r="G384" s="9">
        <v>500</v>
      </c>
      <c r="H384" s="9">
        <v>4170</v>
      </c>
      <c r="I384" s="7"/>
      <c r="J384" s="10" t="s">
        <v>1965</v>
      </c>
      <c r="K384" s="23" t="s">
        <v>1957</v>
      </c>
    </row>
    <row r="385" spans="1:11" ht="42.6" customHeight="1" x14ac:dyDescent="0.25">
      <c r="A385" s="6" t="s">
        <v>1125</v>
      </c>
      <c r="B385" s="5" t="s">
        <v>1124</v>
      </c>
      <c r="C385" s="7">
        <v>455</v>
      </c>
      <c r="D385" s="7" t="s">
        <v>1126</v>
      </c>
      <c r="E385" s="7" t="s">
        <v>1825</v>
      </c>
      <c r="F385" s="6"/>
      <c r="G385" s="9">
        <v>1000</v>
      </c>
      <c r="H385" s="9">
        <v>7670</v>
      </c>
      <c r="I385" s="7"/>
      <c r="J385" s="10" t="s">
        <v>1965</v>
      </c>
      <c r="K385" s="23" t="s">
        <v>1957</v>
      </c>
    </row>
    <row r="386" spans="1:11" ht="42.6" customHeight="1" x14ac:dyDescent="0.25">
      <c r="A386" s="6" t="s">
        <v>1128</v>
      </c>
      <c r="B386" s="5" t="s">
        <v>1127</v>
      </c>
      <c r="C386" s="7">
        <v>141</v>
      </c>
      <c r="D386" s="7" t="s">
        <v>1129</v>
      </c>
      <c r="E386" s="7" t="s">
        <v>1130</v>
      </c>
      <c r="F386" s="6"/>
      <c r="G386" s="9">
        <v>1000</v>
      </c>
      <c r="H386" s="9">
        <v>6990</v>
      </c>
      <c r="I386" s="7"/>
      <c r="J386" s="10" t="s">
        <v>1965</v>
      </c>
      <c r="K386" s="23" t="s">
        <v>1957</v>
      </c>
    </row>
    <row r="387" spans="1:11" ht="42.6" customHeight="1" x14ac:dyDescent="0.25">
      <c r="A387" s="6" t="s">
        <v>1132</v>
      </c>
      <c r="B387" s="5" t="s">
        <v>1131</v>
      </c>
      <c r="C387" s="7">
        <v>90</v>
      </c>
      <c r="D387" s="7" t="s">
        <v>1133</v>
      </c>
      <c r="E387" s="7" t="s">
        <v>1826</v>
      </c>
      <c r="F387" s="6"/>
      <c r="G387" s="9">
        <v>1000</v>
      </c>
      <c r="H387" s="9">
        <v>6320</v>
      </c>
      <c r="I387" s="7"/>
      <c r="J387" s="10" t="s">
        <v>1965</v>
      </c>
      <c r="K387" s="23" t="s">
        <v>1957</v>
      </c>
    </row>
    <row r="388" spans="1:11" ht="42.6" customHeight="1" x14ac:dyDescent="0.25">
      <c r="A388" s="6" t="s">
        <v>1135</v>
      </c>
      <c r="B388" s="5" t="s">
        <v>1134</v>
      </c>
      <c r="C388" s="7">
        <v>355</v>
      </c>
      <c r="D388" s="7" t="s">
        <v>1136</v>
      </c>
      <c r="E388" s="7" t="s">
        <v>1827</v>
      </c>
      <c r="F388" s="6"/>
      <c r="G388" s="9">
        <v>3</v>
      </c>
      <c r="H388" s="9">
        <v>13</v>
      </c>
      <c r="I388" s="7"/>
      <c r="J388" s="10" t="s">
        <v>1965</v>
      </c>
      <c r="K388" s="23" t="s">
        <v>1957</v>
      </c>
    </row>
    <row r="389" spans="1:11" ht="42.6" customHeight="1" x14ac:dyDescent="0.25">
      <c r="A389" s="6" t="s">
        <v>1138</v>
      </c>
      <c r="B389" s="5" t="s">
        <v>1137</v>
      </c>
      <c r="C389" s="7">
        <v>62</v>
      </c>
      <c r="D389" s="7" t="s">
        <v>1139</v>
      </c>
      <c r="E389" s="7" t="s">
        <v>1140</v>
      </c>
      <c r="F389" s="6"/>
      <c r="G389" s="9">
        <v>2</v>
      </c>
      <c r="H389" s="9">
        <v>12</v>
      </c>
      <c r="I389" s="7"/>
      <c r="J389" s="10" t="s">
        <v>1965</v>
      </c>
      <c r="K389" s="23" t="s">
        <v>1957</v>
      </c>
    </row>
    <row r="390" spans="1:11" ht="42.6" customHeight="1" x14ac:dyDescent="0.25">
      <c r="A390" s="6" t="s">
        <v>1142</v>
      </c>
      <c r="B390" s="5" t="s">
        <v>1141</v>
      </c>
      <c r="C390" s="7">
        <v>403</v>
      </c>
      <c r="D390" s="7" t="s">
        <v>1143</v>
      </c>
      <c r="E390" s="7" t="s">
        <v>1828</v>
      </c>
      <c r="F390" s="6"/>
      <c r="G390" s="9"/>
      <c r="H390" s="9">
        <v>5</v>
      </c>
      <c r="I390" s="7"/>
      <c r="J390" s="10" t="s">
        <v>1965</v>
      </c>
      <c r="K390" s="23" t="s">
        <v>1957</v>
      </c>
    </row>
    <row r="391" spans="1:11" ht="42.6" customHeight="1" x14ac:dyDescent="0.25">
      <c r="A391" s="6" t="s">
        <v>1829</v>
      </c>
      <c r="B391" s="5" t="s">
        <v>1144</v>
      </c>
      <c r="C391" s="7">
        <v>39</v>
      </c>
      <c r="D391" s="7" t="s">
        <v>1145</v>
      </c>
      <c r="E391" s="7" t="s">
        <v>1830</v>
      </c>
      <c r="F391" s="8" t="s">
        <v>59</v>
      </c>
      <c r="G391" s="9">
        <v>1</v>
      </c>
      <c r="H391" s="9">
        <v>2.8</v>
      </c>
      <c r="I391" s="7"/>
      <c r="J391" s="10" t="s">
        <v>1965</v>
      </c>
      <c r="K391" s="23" t="s">
        <v>1957</v>
      </c>
    </row>
    <row r="392" spans="1:11" ht="42.6" customHeight="1" x14ac:dyDescent="0.25">
      <c r="A392" s="6" t="s">
        <v>1147</v>
      </c>
      <c r="B392" s="5" t="s">
        <v>1146</v>
      </c>
      <c r="C392" s="7">
        <v>218</v>
      </c>
      <c r="D392" s="7" t="s">
        <v>1148</v>
      </c>
      <c r="E392" s="7" t="s">
        <v>1149</v>
      </c>
      <c r="F392" s="8" t="s">
        <v>3</v>
      </c>
      <c r="G392" s="9"/>
      <c r="H392" s="9">
        <v>0.5</v>
      </c>
      <c r="I392" s="5" t="s">
        <v>704</v>
      </c>
      <c r="J392" s="10" t="s">
        <v>1965</v>
      </c>
      <c r="K392" s="23" t="s">
        <v>1957</v>
      </c>
    </row>
    <row r="393" spans="1:11" ht="42.6" customHeight="1" x14ac:dyDescent="0.25">
      <c r="A393" s="6" t="s">
        <v>1831</v>
      </c>
      <c r="B393" s="5" t="s">
        <v>1150</v>
      </c>
      <c r="C393" s="7">
        <v>484</v>
      </c>
      <c r="D393" s="7" t="s">
        <v>1151</v>
      </c>
      <c r="E393" s="7" t="s">
        <v>1832</v>
      </c>
      <c r="F393" s="6"/>
      <c r="G393" s="9"/>
      <c r="H393" s="9">
        <v>1</v>
      </c>
      <c r="I393" s="7"/>
      <c r="J393" s="10" t="s">
        <v>1965</v>
      </c>
      <c r="K393" s="23" t="s">
        <v>1957</v>
      </c>
    </row>
    <row r="394" spans="1:11" ht="42.6" customHeight="1" x14ac:dyDescent="0.25">
      <c r="A394" s="6" t="s">
        <v>1153</v>
      </c>
      <c r="B394" s="5" t="s">
        <v>1152</v>
      </c>
      <c r="C394" s="7">
        <v>231</v>
      </c>
      <c r="D394" s="7" t="s">
        <v>1154</v>
      </c>
      <c r="E394" s="7" t="s">
        <v>1155</v>
      </c>
      <c r="F394" s="8" t="s">
        <v>59</v>
      </c>
      <c r="G394" s="9">
        <v>5</v>
      </c>
      <c r="H394" s="9">
        <v>7.5</v>
      </c>
      <c r="I394" s="5" t="s">
        <v>235</v>
      </c>
      <c r="J394" s="10" t="s">
        <v>1965</v>
      </c>
      <c r="K394" s="23" t="s">
        <v>1957</v>
      </c>
    </row>
    <row r="395" spans="1:11" ht="42.6" customHeight="1" x14ac:dyDescent="0.25">
      <c r="A395" s="6" t="s">
        <v>1157</v>
      </c>
      <c r="B395" s="5" t="s">
        <v>1156</v>
      </c>
      <c r="C395" s="7">
        <v>369</v>
      </c>
      <c r="D395" s="7" t="s">
        <v>1158</v>
      </c>
      <c r="E395" s="7" t="s">
        <v>1833</v>
      </c>
      <c r="F395" s="6"/>
      <c r="G395" s="9"/>
      <c r="H395" s="9">
        <v>1</v>
      </c>
      <c r="I395" s="7"/>
      <c r="J395" s="10" t="s">
        <v>1965</v>
      </c>
      <c r="K395" s="23" t="s">
        <v>1957</v>
      </c>
    </row>
    <row r="396" spans="1:11" ht="42.6" customHeight="1" x14ac:dyDescent="0.25">
      <c r="A396" s="6" t="s">
        <v>1164</v>
      </c>
      <c r="B396" s="5" t="s">
        <v>1163</v>
      </c>
      <c r="C396" s="7">
        <v>17</v>
      </c>
      <c r="D396" s="7" t="s">
        <v>1165</v>
      </c>
      <c r="E396" s="7" t="s">
        <v>1834</v>
      </c>
      <c r="F396" s="6"/>
      <c r="G396" s="9">
        <v>50</v>
      </c>
      <c r="H396" s="9">
        <v>35</v>
      </c>
      <c r="I396" s="5" t="s">
        <v>235</v>
      </c>
      <c r="J396" s="10" t="s">
        <v>1965</v>
      </c>
      <c r="K396" s="23" t="s">
        <v>1957</v>
      </c>
    </row>
    <row r="397" spans="1:11" ht="42.6" customHeight="1" x14ac:dyDescent="0.25">
      <c r="A397" s="6" t="s">
        <v>1170</v>
      </c>
      <c r="B397" s="5" t="s">
        <v>1169</v>
      </c>
      <c r="C397" s="7">
        <v>254</v>
      </c>
      <c r="D397" s="7" t="s">
        <v>1171</v>
      </c>
      <c r="E397" s="7" t="s">
        <v>1836</v>
      </c>
      <c r="F397" s="8" t="s">
        <v>3</v>
      </c>
      <c r="G397" s="9">
        <v>2</v>
      </c>
      <c r="H397" s="9">
        <v>11</v>
      </c>
      <c r="I397" s="7"/>
      <c r="J397" s="10" t="s">
        <v>1965</v>
      </c>
      <c r="K397" s="23" t="s">
        <v>1957</v>
      </c>
    </row>
    <row r="398" spans="1:11" ht="42.6" customHeight="1" x14ac:dyDescent="0.25">
      <c r="A398" s="6" t="s">
        <v>1173</v>
      </c>
      <c r="B398" s="5" t="s">
        <v>1172</v>
      </c>
      <c r="C398" s="7">
        <v>323</v>
      </c>
      <c r="D398" s="7" t="s">
        <v>1174</v>
      </c>
      <c r="E398" s="7" t="s">
        <v>1837</v>
      </c>
      <c r="F398" s="6"/>
      <c r="G398" s="9">
        <v>2</v>
      </c>
      <c r="H398" s="9">
        <v>5.2</v>
      </c>
      <c r="I398" s="5" t="s">
        <v>235</v>
      </c>
      <c r="J398" s="10" t="s">
        <v>1965</v>
      </c>
      <c r="K398" s="23" t="s">
        <v>1957</v>
      </c>
    </row>
    <row r="399" spans="1:11" ht="42.6" customHeight="1" x14ac:dyDescent="0.25">
      <c r="A399" s="6" t="s">
        <v>1838</v>
      </c>
      <c r="B399" s="5" t="s">
        <v>1175</v>
      </c>
      <c r="C399" s="7">
        <v>433</v>
      </c>
      <c r="D399" s="7" t="s">
        <v>1176</v>
      </c>
      <c r="E399" s="7" t="s">
        <v>1839</v>
      </c>
      <c r="F399" s="8" t="s">
        <v>59</v>
      </c>
      <c r="G399" s="9">
        <v>1</v>
      </c>
      <c r="H399" s="9">
        <v>4.9000000000000004</v>
      </c>
      <c r="I399" s="7"/>
      <c r="J399" s="10" t="s">
        <v>1965</v>
      </c>
      <c r="K399" s="23" t="s">
        <v>1957</v>
      </c>
    </row>
    <row r="400" spans="1:11" ht="42.6" customHeight="1" x14ac:dyDescent="0.25">
      <c r="A400" s="6" t="s">
        <v>1840</v>
      </c>
      <c r="B400" s="5" t="s">
        <v>1177</v>
      </c>
      <c r="C400" s="7">
        <v>374</v>
      </c>
      <c r="D400" s="7" t="s">
        <v>1178</v>
      </c>
      <c r="E400" s="7" t="s">
        <v>1841</v>
      </c>
      <c r="F400" s="6"/>
      <c r="G400" s="9">
        <v>0.2</v>
      </c>
      <c r="H400" s="9">
        <v>1.1000000000000001</v>
      </c>
      <c r="I400" s="7"/>
      <c r="J400" s="10" t="s">
        <v>1965</v>
      </c>
      <c r="K400" s="23" t="s">
        <v>1957</v>
      </c>
    </row>
    <row r="401" spans="1:11" ht="42.6" customHeight="1" x14ac:dyDescent="0.25">
      <c r="A401" s="6" t="s">
        <v>1180</v>
      </c>
      <c r="B401" s="5" t="s">
        <v>1179</v>
      </c>
      <c r="C401" s="7">
        <v>235</v>
      </c>
      <c r="D401" s="7" t="s">
        <v>1181</v>
      </c>
      <c r="E401" s="7" t="s">
        <v>1842</v>
      </c>
      <c r="F401" s="6"/>
      <c r="G401" s="9">
        <v>1</v>
      </c>
      <c r="H401" s="9">
        <v>1.4</v>
      </c>
      <c r="I401" s="7"/>
      <c r="J401" s="10" t="s">
        <v>1965</v>
      </c>
      <c r="K401" s="23" t="s">
        <v>1957</v>
      </c>
    </row>
    <row r="402" spans="1:11" ht="42.6" customHeight="1" x14ac:dyDescent="0.25">
      <c r="A402" s="6" t="s">
        <v>1183</v>
      </c>
      <c r="B402" s="5" t="s">
        <v>1182</v>
      </c>
      <c r="C402" s="7">
        <v>431</v>
      </c>
      <c r="D402" s="7" t="s">
        <v>1184</v>
      </c>
      <c r="E402" s="7" t="s">
        <v>1843</v>
      </c>
      <c r="F402" s="6"/>
      <c r="G402" s="9"/>
      <c r="H402" s="9">
        <v>5</v>
      </c>
      <c r="I402" s="7"/>
      <c r="J402" s="10" t="s">
        <v>1965</v>
      </c>
      <c r="K402" s="23" t="s">
        <v>1957</v>
      </c>
    </row>
    <row r="403" spans="1:11" ht="42.6" customHeight="1" x14ac:dyDescent="0.25">
      <c r="A403" s="6" t="s">
        <v>1186</v>
      </c>
      <c r="B403" s="5" t="s">
        <v>1185</v>
      </c>
      <c r="C403" s="7">
        <v>370</v>
      </c>
      <c r="D403" s="7" t="s">
        <v>1187</v>
      </c>
      <c r="E403" s="7" t="s">
        <v>1188</v>
      </c>
      <c r="F403" s="6"/>
      <c r="G403" s="9"/>
      <c r="H403" s="9">
        <v>0.1</v>
      </c>
      <c r="I403" s="5" t="s">
        <v>1189</v>
      </c>
      <c r="J403" s="10" t="s">
        <v>1965</v>
      </c>
      <c r="K403" s="23" t="s">
        <v>1957</v>
      </c>
    </row>
    <row r="404" spans="1:11" ht="42.6" customHeight="1" x14ac:dyDescent="0.25">
      <c r="A404" s="6" t="s">
        <v>1191</v>
      </c>
      <c r="B404" s="5" t="s">
        <v>1190</v>
      </c>
      <c r="C404" s="7">
        <v>40</v>
      </c>
      <c r="D404" s="7" t="s">
        <v>1192</v>
      </c>
      <c r="E404" s="7" t="s">
        <v>1844</v>
      </c>
      <c r="F404" s="6"/>
      <c r="G404" s="9">
        <v>0.1</v>
      </c>
      <c r="H404" s="9">
        <v>0.66</v>
      </c>
      <c r="I404" s="7"/>
      <c r="J404" s="10" t="s">
        <v>1965</v>
      </c>
      <c r="K404" s="23" t="s">
        <v>1957</v>
      </c>
    </row>
    <row r="405" spans="1:11" ht="42.6" customHeight="1" x14ac:dyDescent="0.25">
      <c r="A405" s="6" t="s">
        <v>1194</v>
      </c>
      <c r="B405" s="5" t="s">
        <v>1193</v>
      </c>
      <c r="C405" s="7">
        <v>217</v>
      </c>
      <c r="D405" s="7" t="s">
        <v>1195</v>
      </c>
      <c r="E405" s="7" t="s">
        <v>1196</v>
      </c>
      <c r="F405" s="6"/>
      <c r="G405" s="9"/>
      <c r="H405" s="9">
        <v>0.5</v>
      </c>
      <c r="I405" s="7"/>
      <c r="J405" s="10" t="s">
        <v>1965</v>
      </c>
      <c r="K405" s="23" t="s">
        <v>1957</v>
      </c>
    </row>
    <row r="406" spans="1:11" ht="42.6" customHeight="1" x14ac:dyDescent="0.25">
      <c r="A406" s="6" t="s">
        <v>1198</v>
      </c>
      <c r="B406" s="5" t="s">
        <v>1197</v>
      </c>
      <c r="C406" s="7">
        <v>221</v>
      </c>
      <c r="D406" s="7" t="s">
        <v>1199</v>
      </c>
      <c r="E406" s="7" t="s">
        <v>1845</v>
      </c>
      <c r="F406" s="6"/>
      <c r="G406" s="9">
        <v>0.01</v>
      </c>
      <c r="H406" s="9">
        <v>0.11</v>
      </c>
      <c r="I406" s="7"/>
      <c r="J406" s="10" t="s">
        <v>1965</v>
      </c>
      <c r="K406" s="23" t="s">
        <v>1957</v>
      </c>
    </row>
    <row r="407" spans="1:11" ht="42.6" customHeight="1" x14ac:dyDescent="0.25">
      <c r="A407" s="6" t="s">
        <v>1200</v>
      </c>
      <c r="B407" s="5" t="s">
        <v>1846</v>
      </c>
      <c r="C407" s="7">
        <v>260</v>
      </c>
      <c r="D407" s="7" t="s">
        <v>1201</v>
      </c>
      <c r="E407" s="7" t="s">
        <v>1847</v>
      </c>
      <c r="F407" s="8" t="s">
        <v>117</v>
      </c>
      <c r="G407" s="13"/>
      <c r="H407" s="9">
        <v>0.05</v>
      </c>
      <c r="I407" s="12"/>
      <c r="J407" s="10" t="s">
        <v>1965</v>
      </c>
      <c r="K407" s="23" t="s">
        <v>1957</v>
      </c>
    </row>
    <row r="408" spans="1:11" ht="42.6" customHeight="1" x14ac:dyDescent="0.25">
      <c r="A408" s="6" t="s">
        <v>1203</v>
      </c>
      <c r="B408" s="5" t="s">
        <v>1202</v>
      </c>
      <c r="C408" s="7">
        <v>143</v>
      </c>
      <c r="D408" s="7" t="s">
        <v>1204</v>
      </c>
      <c r="E408" s="7" t="s">
        <v>1205</v>
      </c>
      <c r="F408" s="6"/>
      <c r="G408" s="9">
        <v>5</v>
      </c>
      <c r="H408" s="9">
        <v>27</v>
      </c>
      <c r="I408" s="7"/>
      <c r="J408" s="10" t="s">
        <v>1965</v>
      </c>
      <c r="K408" s="23" t="s">
        <v>1957</v>
      </c>
    </row>
    <row r="409" spans="1:11" ht="42.6" customHeight="1" x14ac:dyDescent="0.25">
      <c r="A409" s="6" t="s">
        <v>1210</v>
      </c>
      <c r="B409" s="5" t="s">
        <v>1209</v>
      </c>
      <c r="C409" s="7">
        <v>58</v>
      </c>
      <c r="D409" s="7" t="s">
        <v>1211</v>
      </c>
      <c r="E409" s="7" t="s">
        <v>1849</v>
      </c>
      <c r="F409" s="6"/>
      <c r="G409" s="9"/>
      <c r="H409" s="9">
        <v>1</v>
      </c>
      <c r="I409" s="7"/>
      <c r="J409" s="10" t="s">
        <v>1965</v>
      </c>
      <c r="K409" s="23" t="s">
        <v>1957</v>
      </c>
    </row>
    <row r="410" spans="1:11" ht="42.6" customHeight="1" x14ac:dyDescent="0.25">
      <c r="A410" s="6" t="s">
        <v>1213</v>
      </c>
      <c r="B410" s="5" t="s">
        <v>1212</v>
      </c>
      <c r="C410" s="7">
        <v>206</v>
      </c>
      <c r="D410" s="7" t="s">
        <v>1214</v>
      </c>
      <c r="E410" s="7" t="s">
        <v>1850</v>
      </c>
      <c r="F410" s="6"/>
      <c r="G410" s="9">
        <v>1</v>
      </c>
      <c r="H410" s="9">
        <v>1.6</v>
      </c>
      <c r="I410" s="7"/>
      <c r="J410" s="10" t="s">
        <v>1965</v>
      </c>
      <c r="K410" s="23" t="s">
        <v>1957</v>
      </c>
    </row>
    <row r="411" spans="1:11" ht="42.6" customHeight="1" x14ac:dyDescent="0.25">
      <c r="A411" s="6" t="s">
        <v>1216</v>
      </c>
      <c r="B411" s="5" t="s">
        <v>1215</v>
      </c>
      <c r="C411" s="7">
        <v>398</v>
      </c>
      <c r="D411" s="7" t="s">
        <v>1217</v>
      </c>
      <c r="E411" s="7" t="s">
        <v>1218</v>
      </c>
      <c r="F411" s="6"/>
      <c r="G411" s="9"/>
      <c r="H411" s="9">
        <v>0.2</v>
      </c>
      <c r="I411" s="7"/>
      <c r="J411" s="10" t="s">
        <v>1965</v>
      </c>
      <c r="K411" s="23" t="s">
        <v>1957</v>
      </c>
    </row>
    <row r="412" spans="1:11" ht="42.6" customHeight="1" x14ac:dyDescent="0.25">
      <c r="A412" s="6" t="s">
        <v>1223</v>
      </c>
      <c r="B412" s="5" t="s">
        <v>1222</v>
      </c>
      <c r="C412" s="7">
        <v>214</v>
      </c>
      <c r="D412" s="7" t="s">
        <v>1224</v>
      </c>
      <c r="E412" s="7" t="s">
        <v>1852</v>
      </c>
      <c r="F412" s="6"/>
      <c r="G412" s="9">
        <v>0.2</v>
      </c>
      <c r="H412" s="9">
        <v>0.63</v>
      </c>
      <c r="I412" s="7"/>
      <c r="J412" s="10" t="s">
        <v>1965</v>
      </c>
      <c r="K412" s="23" t="s">
        <v>1957</v>
      </c>
    </row>
    <row r="413" spans="1:11" ht="42.6" customHeight="1" x14ac:dyDescent="0.25">
      <c r="A413" s="6" t="s">
        <v>1855</v>
      </c>
      <c r="B413" s="5" t="s">
        <v>1227</v>
      </c>
      <c r="C413" s="7">
        <v>236</v>
      </c>
      <c r="D413" s="7" t="s">
        <v>1228</v>
      </c>
      <c r="E413" s="7" t="s">
        <v>1856</v>
      </c>
      <c r="F413" s="6"/>
      <c r="G413" s="9">
        <v>0.05</v>
      </c>
      <c r="H413" s="9">
        <v>0.16</v>
      </c>
      <c r="I413" s="7"/>
      <c r="J413" s="10" t="s">
        <v>1965</v>
      </c>
      <c r="K413" s="23" t="s">
        <v>1957</v>
      </c>
    </row>
    <row r="414" spans="1:11" ht="42.6" customHeight="1" x14ac:dyDescent="0.25">
      <c r="A414" s="6" t="s">
        <v>1230</v>
      </c>
      <c r="B414" s="5" t="s">
        <v>1229</v>
      </c>
      <c r="C414" s="7">
        <v>345</v>
      </c>
      <c r="D414" s="7" t="s">
        <v>1231</v>
      </c>
      <c r="E414" s="7" t="s">
        <v>1857</v>
      </c>
      <c r="F414" s="6"/>
      <c r="G414" s="9">
        <v>0.05</v>
      </c>
      <c r="H414" s="9">
        <v>0.11</v>
      </c>
      <c r="I414" s="7"/>
      <c r="J414" s="10" t="s">
        <v>1965</v>
      </c>
      <c r="K414" s="23" t="s">
        <v>1957</v>
      </c>
    </row>
    <row r="415" spans="1:11" ht="42.6" customHeight="1" x14ac:dyDescent="0.25">
      <c r="A415" s="6" t="s">
        <v>1233</v>
      </c>
      <c r="B415" s="5" t="s">
        <v>1232</v>
      </c>
      <c r="C415" s="7">
        <v>331</v>
      </c>
      <c r="D415" s="7" t="s">
        <v>1234</v>
      </c>
      <c r="E415" s="7" t="s">
        <v>1858</v>
      </c>
      <c r="F415" s="6"/>
      <c r="G415" s="9">
        <v>10</v>
      </c>
      <c r="H415" s="9">
        <v>29</v>
      </c>
      <c r="I415" s="7"/>
      <c r="J415" s="10" t="s">
        <v>1965</v>
      </c>
      <c r="K415" s="23" t="s">
        <v>1957</v>
      </c>
    </row>
    <row r="416" spans="1:11" ht="42.6" customHeight="1" x14ac:dyDescent="0.25">
      <c r="A416" s="6" t="s">
        <v>1236</v>
      </c>
      <c r="B416" s="5" t="s">
        <v>1235</v>
      </c>
      <c r="C416" s="7">
        <v>414</v>
      </c>
      <c r="D416" s="7" t="s">
        <v>1237</v>
      </c>
      <c r="E416" s="7" t="s">
        <v>1859</v>
      </c>
      <c r="F416" s="8" t="s">
        <v>59</v>
      </c>
      <c r="G416" s="9">
        <v>0.1</v>
      </c>
      <c r="H416" s="9">
        <v>0.44</v>
      </c>
      <c r="I416" s="7"/>
      <c r="J416" s="10" t="s">
        <v>1965</v>
      </c>
      <c r="K416" s="23" t="s">
        <v>1957</v>
      </c>
    </row>
    <row r="417" spans="1:11" ht="42.6" customHeight="1" x14ac:dyDescent="0.25">
      <c r="A417" s="6" t="s">
        <v>1239</v>
      </c>
      <c r="B417" s="5" t="s">
        <v>1238</v>
      </c>
      <c r="C417" s="7">
        <v>399</v>
      </c>
      <c r="D417" s="7" t="s">
        <v>1240</v>
      </c>
      <c r="E417" s="7" t="s">
        <v>1860</v>
      </c>
      <c r="F417" s="6"/>
      <c r="G417" s="9">
        <v>0.05</v>
      </c>
      <c r="H417" s="9">
        <v>0.16</v>
      </c>
      <c r="I417" s="7"/>
      <c r="J417" s="10" t="s">
        <v>1965</v>
      </c>
      <c r="K417" s="23" t="s">
        <v>1957</v>
      </c>
    </row>
    <row r="418" spans="1:11" ht="42.6" customHeight="1" x14ac:dyDescent="0.25">
      <c r="A418" s="6" t="s">
        <v>1242</v>
      </c>
      <c r="B418" s="5" t="s">
        <v>1241</v>
      </c>
      <c r="C418" s="7">
        <v>259</v>
      </c>
      <c r="D418" s="7" t="s">
        <v>1243</v>
      </c>
      <c r="E418" s="7" t="s">
        <v>1861</v>
      </c>
      <c r="F418" s="6"/>
      <c r="G418" s="9"/>
      <c r="H418" s="9">
        <v>0.15</v>
      </c>
      <c r="I418" s="7"/>
      <c r="J418" s="10" t="s">
        <v>1965</v>
      </c>
      <c r="K418" s="23" t="s">
        <v>1957</v>
      </c>
    </row>
    <row r="419" spans="1:11" ht="42.6" customHeight="1" x14ac:dyDescent="0.25">
      <c r="A419" s="6" t="s">
        <v>1245</v>
      </c>
      <c r="B419" s="5" t="s">
        <v>1244</v>
      </c>
      <c r="C419" s="7">
        <v>27</v>
      </c>
      <c r="D419" s="7" t="s">
        <v>1246</v>
      </c>
      <c r="E419" s="7" t="s">
        <v>1862</v>
      </c>
      <c r="F419" s="6"/>
      <c r="G419" s="9">
        <v>0.05</v>
      </c>
      <c r="H419" s="9">
        <v>0.16</v>
      </c>
      <c r="I419" s="7"/>
      <c r="J419" s="10" t="s">
        <v>1965</v>
      </c>
      <c r="K419" s="23" t="s">
        <v>1957</v>
      </c>
    </row>
    <row r="420" spans="1:11" ht="42.6" customHeight="1" x14ac:dyDescent="0.25">
      <c r="A420" s="6" t="s">
        <v>1248</v>
      </c>
      <c r="B420" s="5" t="s">
        <v>1247</v>
      </c>
      <c r="C420" s="7">
        <v>366</v>
      </c>
      <c r="D420" s="7" t="s">
        <v>1249</v>
      </c>
      <c r="E420" s="7" t="s">
        <v>1863</v>
      </c>
      <c r="F420" s="8" t="s">
        <v>3</v>
      </c>
      <c r="G420" s="9">
        <v>0.01</v>
      </c>
      <c r="H420" s="9">
        <v>9.1999999999999998E-2</v>
      </c>
      <c r="I420" s="7"/>
      <c r="J420" s="10" t="s">
        <v>1965</v>
      </c>
      <c r="K420" s="23" t="s">
        <v>1957</v>
      </c>
    </row>
    <row r="421" spans="1:11" ht="42.6" customHeight="1" x14ac:dyDescent="0.25">
      <c r="A421" s="6" t="s">
        <v>1251</v>
      </c>
      <c r="B421" s="5" t="s">
        <v>1250</v>
      </c>
      <c r="C421" s="7">
        <v>41</v>
      </c>
      <c r="D421" s="7" t="s">
        <v>1252</v>
      </c>
      <c r="E421" s="7" t="s">
        <v>1864</v>
      </c>
      <c r="F421" s="6"/>
      <c r="G421" s="9">
        <v>0.1</v>
      </c>
      <c r="H421" s="9">
        <v>0.72</v>
      </c>
      <c r="I421" s="7"/>
      <c r="J421" s="10" t="s">
        <v>1965</v>
      </c>
      <c r="K421" s="23" t="s">
        <v>1957</v>
      </c>
    </row>
    <row r="422" spans="1:11" ht="42.6" customHeight="1" x14ac:dyDescent="0.25">
      <c r="A422" s="6" t="s">
        <v>1254</v>
      </c>
      <c r="B422" s="5" t="s">
        <v>1253</v>
      </c>
      <c r="C422" s="7">
        <v>77</v>
      </c>
      <c r="D422" s="7" t="s">
        <v>1255</v>
      </c>
      <c r="E422" s="7" t="s">
        <v>1865</v>
      </c>
      <c r="F422" s="8" t="s">
        <v>59</v>
      </c>
      <c r="G422" s="9">
        <v>0.1</v>
      </c>
      <c r="H422" s="9">
        <v>0.38</v>
      </c>
      <c r="I422" s="7"/>
      <c r="J422" s="10" t="s">
        <v>1965</v>
      </c>
      <c r="K422" s="23" t="s">
        <v>1957</v>
      </c>
    </row>
    <row r="423" spans="1:11" ht="42.6" customHeight="1" x14ac:dyDescent="0.25">
      <c r="A423" s="6" t="s">
        <v>1257</v>
      </c>
      <c r="B423" s="5" t="s">
        <v>1256</v>
      </c>
      <c r="C423" s="7">
        <v>426</v>
      </c>
      <c r="D423" s="7" t="s">
        <v>1258</v>
      </c>
      <c r="E423" s="7" t="s">
        <v>1866</v>
      </c>
      <c r="F423" s="8" t="s">
        <v>3</v>
      </c>
      <c r="G423" s="9"/>
      <c r="H423" s="9">
        <v>7.4999999999999997E-2</v>
      </c>
      <c r="I423" s="7"/>
      <c r="J423" s="10" t="s">
        <v>1965</v>
      </c>
      <c r="K423" s="23" t="s">
        <v>1957</v>
      </c>
    </row>
    <row r="424" spans="1:11" ht="42.6" customHeight="1" x14ac:dyDescent="0.25">
      <c r="A424" s="6" t="s">
        <v>1260</v>
      </c>
      <c r="B424" s="5" t="s">
        <v>1259</v>
      </c>
      <c r="C424" s="7">
        <v>368</v>
      </c>
      <c r="D424" s="7" t="s">
        <v>1261</v>
      </c>
      <c r="E424" s="7" t="s">
        <v>1867</v>
      </c>
      <c r="F424" s="6"/>
      <c r="G424" s="9">
        <v>0.3</v>
      </c>
      <c r="H424" s="9">
        <v>0.4</v>
      </c>
      <c r="I424" s="7"/>
      <c r="J424" s="10" t="s">
        <v>1965</v>
      </c>
      <c r="K424" s="23" t="s">
        <v>1957</v>
      </c>
    </row>
    <row r="425" spans="1:11" ht="42.6" customHeight="1" x14ac:dyDescent="0.25">
      <c r="A425" s="6" t="s">
        <v>1263</v>
      </c>
      <c r="B425" s="5" t="s">
        <v>1262</v>
      </c>
      <c r="C425" s="7">
        <v>406</v>
      </c>
      <c r="D425" s="7" t="s">
        <v>1264</v>
      </c>
      <c r="E425" s="7" t="s">
        <v>1868</v>
      </c>
      <c r="F425" s="6"/>
      <c r="G425" s="9">
        <v>0.1</v>
      </c>
      <c r="H425" s="9">
        <v>0.51</v>
      </c>
      <c r="I425" s="7"/>
      <c r="J425" s="10" t="s">
        <v>1965</v>
      </c>
      <c r="K425" s="23" t="s">
        <v>1957</v>
      </c>
    </row>
    <row r="426" spans="1:11" ht="42.6" customHeight="1" x14ac:dyDescent="0.25">
      <c r="A426" s="6" t="s">
        <v>1266</v>
      </c>
      <c r="B426" s="5" t="s">
        <v>1265</v>
      </c>
      <c r="C426" s="7">
        <v>400</v>
      </c>
      <c r="D426" s="7" t="s">
        <v>1267</v>
      </c>
      <c r="E426" s="7" t="s">
        <v>1869</v>
      </c>
      <c r="F426" s="6"/>
      <c r="G426" s="9">
        <v>5</v>
      </c>
      <c r="H426" s="9">
        <v>6.6</v>
      </c>
      <c r="I426" s="7"/>
      <c r="J426" s="10" t="s">
        <v>1965</v>
      </c>
      <c r="K426" s="23" t="s">
        <v>1957</v>
      </c>
    </row>
    <row r="427" spans="1:11" ht="42.6" customHeight="1" x14ac:dyDescent="0.25">
      <c r="A427" s="6" t="s">
        <v>1269</v>
      </c>
      <c r="B427" s="5" t="s">
        <v>1268</v>
      </c>
      <c r="C427" s="7">
        <v>463</v>
      </c>
      <c r="D427" s="7" t="s">
        <v>1870</v>
      </c>
      <c r="E427" s="7" t="s">
        <v>1270</v>
      </c>
      <c r="F427" s="8" t="s">
        <v>3</v>
      </c>
      <c r="G427" s="13"/>
      <c r="H427" s="9">
        <v>0.1</v>
      </c>
      <c r="I427" s="12"/>
      <c r="J427" s="10" t="s">
        <v>1965</v>
      </c>
      <c r="K427" s="23" t="s">
        <v>1957</v>
      </c>
    </row>
    <row r="428" spans="1:11" ht="42.6" customHeight="1" x14ac:dyDescent="0.25">
      <c r="A428" s="6" t="s">
        <v>1272</v>
      </c>
      <c r="B428" s="5" t="s">
        <v>1271</v>
      </c>
      <c r="C428" s="7">
        <v>167</v>
      </c>
      <c r="D428" s="7" t="s">
        <v>1273</v>
      </c>
      <c r="E428" s="7" t="s">
        <v>1871</v>
      </c>
      <c r="F428" s="8" t="s">
        <v>3</v>
      </c>
      <c r="G428" s="9"/>
      <c r="H428" s="9">
        <v>0.2</v>
      </c>
      <c r="I428" s="7"/>
      <c r="J428" s="10" t="s">
        <v>1965</v>
      </c>
      <c r="K428" s="23" t="s">
        <v>1957</v>
      </c>
    </row>
    <row r="429" spans="1:11" ht="42.6" customHeight="1" x14ac:dyDescent="0.25">
      <c r="A429" s="6" t="s">
        <v>1275</v>
      </c>
      <c r="B429" s="5" t="s">
        <v>1274</v>
      </c>
      <c r="C429" s="7">
        <v>248</v>
      </c>
      <c r="D429" s="7" t="s">
        <v>1276</v>
      </c>
      <c r="E429" s="7" t="s">
        <v>1277</v>
      </c>
      <c r="F429" s="6"/>
      <c r="G429" s="9">
        <v>5</v>
      </c>
      <c r="H429" s="9">
        <v>28</v>
      </c>
      <c r="I429" s="7"/>
      <c r="J429" s="10" t="s">
        <v>1965</v>
      </c>
      <c r="K429" s="23" t="s">
        <v>1957</v>
      </c>
    </row>
    <row r="430" spans="1:11" ht="42.6" customHeight="1" x14ac:dyDescent="0.25">
      <c r="A430" s="6" t="s">
        <v>1282</v>
      </c>
      <c r="B430" s="5" t="s">
        <v>1281</v>
      </c>
      <c r="C430" s="7">
        <v>138</v>
      </c>
      <c r="D430" s="7" t="s">
        <v>1283</v>
      </c>
      <c r="E430" s="7" t="s">
        <v>1873</v>
      </c>
      <c r="F430" s="6"/>
      <c r="G430" s="9">
        <v>75</v>
      </c>
      <c r="H430" s="9">
        <v>347</v>
      </c>
      <c r="I430" s="7"/>
      <c r="J430" s="10" t="s">
        <v>1965</v>
      </c>
      <c r="K430" s="23" t="s">
        <v>1957</v>
      </c>
    </row>
    <row r="431" spans="1:11" ht="42.6" customHeight="1" x14ac:dyDescent="0.25">
      <c r="A431" s="6" t="s">
        <v>1879</v>
      </c>
      <c r="B431" s="5" t="s">
        <v>1295</v>
      </c>
      <c r="C431" s="7">
        <v>80</v>
      </c>
      <c r="D431" s="7" t="s">
        <v>1296</v>
      </c>
      <c r="E431" s="7" t="s">
        <v>1880</v>
      </c>
      <c r="F431" s="6"/>
      <c r="G431" s="9">
        <v>0.05</v>
      </c>
      <c r="H431" s="9">
        <v>0.23</v>
      </c>
      <c r="I431" s="7"/>
      <c r="J431" s="10" t="s">
        <v>1965</v>
      </c>
      <c r="K431" s="23" t="s">
        <v>1957</v>
      </c>
    </row>
    <row r="432" spans="1:11" ht="42.6" customHeight="1" x14ac:dyDescent="0.25">
      <c r="A432" s="6" t="s">
        <v>1881</v>
      </c>
      <c r="B432" s="5" t="s">
        <v>1297</v>
      </c>
      <c r="C432" s="7">
        <v>8</v>
      </c>
      <c r="D432" s="7" t="s">
        <v>1298</v>
      </c>
      <c r="E432" s="7" t="s">
        <v>1882</v>
      </c>
      <c r="F432" s="8" t="s">
        <v>3</v>
      </c>
      <c r="G432" s="13"/>
      <c r="H432" s="9">
        <v>0.03</v>
      </c>
      <c r="I432" s="5" t="s">
        <v>4</v>
      </c>
      <c r="J432" s="71" t="s">
        <v>2123</v>
      </c>
      <c r="K432" s="23" t="s">
        <v>1957</v>
      </c>
    </row>
    <row r="433" spans="1:11" ht="42.6" customHeight="1" x14ac:dyDescent="0.25">
      <c r="A433" s="6" t="s">
        <v>1883</v>
      </c>
      <c r="B433" s="5" t="s">
        <v>1299</v>
      </c>
      <c r="C433" s="7">
        <v>383</v>
      </c>
      <c r="D433" s="7" t="s">
        <v>1300</v>
      </c>
      <c r="E433" s="7" t="s">
        <v>1884</v>
      </c>
      <c r="F433" s="6"/>
      <c r="G433" s="9">
        <v>10</v>
      </c>
      <c r="H433" s="9">
        <v>30</v>
      </c>
      <c r="I433" s="7"/>
      <c r="J433" s="10" t="s">
        <v>1965</v>
      </c>
      <c r="K433" s="23" t="s">
        <v>1957</v>
      </c>
    </row>
    <row r="434" spans="1:11" ht="42.6" customHeight="1" x14ac:dyDescent="0.25">
      <c r="A434" s="6" t="s">
        <v>1885</v>
      </c>
      <c r="B434" s="5" t="s">
        <v>1301</v>
      </c>
      <c r="C434" s="7">
        <v>9</v>
      </c>
      <c r="D434" s="7" t="s">
        <v>1302</v>
      </c>
      <c r="E434" s="7" t="s">
        <v>1886</v>
      </c>
      <c r="F434" s="8" t="s">
        <v>3</v>
      </c>
      <c r="G434" s="9">
        <v>10</v>
      </c>
      <c r="H434" s="9">
        <v>30</v>
      </c>
      <c r="I434" s="7"/>
      <c r="J434" s="10" t="s">
        <v>1965</v>
      </c>
      <c r="K434" s="23" t="s">
        <v>1957</v>
      </c>
    </row>
    <row r="435" spans="1:11" ht="42.6" customHeight="1" x14ac:dyDescent="0.25">
      <c r="A435" s="6" t="s">
        <v>1307</v>
      </c>
      <c r="B435" s="5" t="s">
        <v>1306</v>
      </c>
      <c r="C435" s="7">
        <v>329</v>
      </c>
      <c r="D435" s="7" t="s">
        <v>1308</v>
      </c>
      <c r="E435" s="7" t="s">
        <v>1888</v>
      </c>
      <c r="F435" s="6"/>
      <c r="G435" s="9">
        <v>100</v>
      </c>
      <c r="H435" s="9">
        <v>307</v>
      </c>
      <c r="I435" s="7"/>
      <c r="J435" s="10" t="s">
        <v>1965</v>
      </c>
      <c r="K435" s="23" t="s">
        <v>1957</v>
      </c>
    </row>
    <row r="436" spans="1:11" ht="42.6" customHeight="1" x14ac:dyDescent="0.25">
      <c r="A436" s="6" t="s">
        <v>1310</v>
      </c>
      <c r="B436" s="5" t="s">
        <v>1309</v>
      </c>
      <c r="C436" s="7">
        <v>6</v>
      </c>
      <c r="D436" s="7" t="s">
        <v>1311</v>
      </c>
      <c r="E436" s="7" t="s">
        <v>1889</v>
      </c>
      <c r="F436" s="6"/>
      <c r="G436" s="6">
        <v>1</v>
      </c>
      <c r="H436" s="9">
        <v>14</v>
      </c>
      <c r="I436" s="7"/>
      <c r="J436" s="10" t="s">
        <v>1965</v>
      </c>
      <c r="K436" s="23" t="s">
        <v>1957</v>
      </c>
    </row>
    <row r="437" spans="1:11" ht="42.6" customHeight="1" x14ac:dyDescent="0.25">
      <c r="A437" s="6" t="s">
        <v>1316</v>
      </c>
      <c r="B437" s="5" t="s">
        <v>1315</v>
      </c>
      <c r="C437" s="7">
        <v>275</v>
      </c>
      <c r="D437" s="7" t="s">
        <v>1317</v>
      </c>
      <c r="E437" s="7" t="s">
        <v>1891</v>
      </c>
      <c r="F437" s="6"/>
      <c r="G437" s="9">
        <v>20</v>
      </c>
      <c r="H437" s="9">
        <v>70</v>
      </c>
      <c r="I437" s="7"/>
      <c r="J437" s="10" t="s">
        <v>1965</v>
      </c>
      <c r="K437" s="23" t="s">
        <v>1957</v>
      </c>
    </row>
    <row r="438" spans="1:11" ht="42.6" customHeight="1" x14ac:dyDescent="0.25">
      <c r="A438" s="6" t="s">
        <v>1319</v>
      </c>
      <c r="B438" s="5" t="s">
        <v>1318</v>
      </c>
      <c r="C438" s="7">
        <v>336</v>
      </c>
      <c r="D438" s="7" t="s">
        <v>1320</v>
      </c>
      <c r="E438" s="7" t="s">
        <v>1892</v>
      </c>
      <c r="F438" s="6"/>
      <c r="G438" s="9">
        <v>10</v>
      </c>
      <c r="H438" s="9">
        <v>36</v>
      </c>
      <c r="I438" s="7"/>
      <c r="J438" s="10" t="s">
        <v>1965</v>
      </c>
      <c r="K438" s="23" t="s">
        <v>1957</v>
      </c>
    </row>
    <row r="439" spans="1:11" ht="42.6" customHeight="1" x14ac:dyDescent="0.25">
      <c r="A439" s="6" t="s">
        <v>1322</v>
      </c>
      <c r="B439" s="5" t="s">
        <v>1321</v>
      </c>
      <c r="C439" s="7">
        <v>445</v>
      </c>
      <c r="D439" s="7" t="s">
        <v>1323</v>
      </c>
      <c r="E439" s="7" t="s">
        <v>1324</v>
      </c>
      <c r="F439" s="8" t="s">
        <v>3</v>
      </c>
      <c r="G439" s="9"/>
      <c r="H439" s="9">
        <v>0.5</v>
      </c>
      <c r="I439" s="5" t="s">
        <v>704</v>
      </c>
      <c r="J439" s="10" t="s">
        <v>1965</v>
      </c>
      <c r="K439" s="23" t="s">
        <v>1957</v>
      </c>
    </row>
    <row r="440" spans="1:11" ht="42.6" customHeight="1" x14ac:dyDescent="0.25">
      <c r="A440" s="6" t="s">
        <v>1326</v>
      </c>
      <c r="B440" s="5" t="s">
        <v>1325</v>
      </c>
      <c r="C440" s="7">
        <v>347</v>
      </c>
      <c r="D440" s="7" t="s">
        <v>1327</v>
      </c>
      <c r="E440" s="7"/>
      <c r="F440" s="6"/>
      <c r="G440" s="9"/>
      <c r="H440" s="9">
        <v>2</v>
      </c>
      <c r="I440" s="7"/>
      <c r="J440" s="10" t="s">
        <v>1965</v>
      </c>
      <c r="K440" s="23" t="s">
        <v>1957</v>
      </c>
    </row>
    <row r="441" spans="1:11" ht="42.6" customHeight="1" x14ac:dyDescent="0.25">
      <c r="A441" s="6" t="s">
        <v>1329</v>
      </c>
      <c r="B441" s="5" t="s">
        <v>1328</v>
      </c>
      <c r="C441" s="7">
        <v>391</v>
      </c>
      <c r="D441" s="7" t="s">
        <v>1330</v>
      </c>
      <c r="E441" s="7"/>
      <c r="F441" s="6"/>
      <c r="G441" s="9"/>
      <c r="H441" s="9">
        <v>5</v>
      </c>
      <c r="I441" s="7"/>
      <c r="J441" s="10" t="s">
        <v>1965</v>
      </c>
      <c r="K441" s="23" t="s">
        <v>1957</v>
      </c>
    </row>
    <row r="442" spans="1:11" ht="42.6" customHeight="1" x14ac:dyDescent="0.25">
      <c r="A442" s="6" t="s">
        <v>1332</v>
      </c>
      <c r="B442" s="5" t="s">
        <v>1331</v>
      </c>
      <c r="C442" s="7">
        <v>213</v>
      </c>
      <c r="D442" s="7" t="s">
        <v>1333</v>
      </c>
      <c r="E442" s="7"/>
      <c r="F442" s="6"/>
      <c r="G442" s="9">
        <v>300</v>
      </c>
      <c r="H442" s="9">
        <v>890</v>
      </c>
      <c r="I442" s="5" t="s">
        <v>1334</v>
      </c>
      <c r="J442" s="10" t="s">
        <v>1965</v>
      </c>
      <c r="K442" s="23" t="s">
        <v>1957</v>
      </c>
    </row>
    <row r="443" spans="1:11" ht="42.6" customHeight="1" x14ac:dyDescent="0.25">
      <c r="A443" s="6" t="s">
        <v>1336</v>
      </c>
      <c r="B443" s="5" t="s">
        <v>1335</v>
      </c>
      <c r="C443" s="7">
        <v>468</v>
      </c>
      <c r="D443" s="7" t="s">
        <v>1337</v>
      </c>
      <c r="E443" s="7" t="s">
        <v>1338</v>
      </c>
      <c r="F443" s="6"/>
      <c r="G443" s="9">
        <v>100</v>
      </c>
      <c r="H443" s="9">
        <v>556</v>
      </c>
      <c r="I443" s="5" t="s">
        <v>1339</v>
      </c>
      <c r="J443" s="10" t="s">
        <v>1965</v>
      </c>
      <c r="K443" s="23" t="s">
        <v>1957</v>
      </c>
    </row>
    <row r="444" spans="1:11" ht="42.6" customHeight="1" x14ac:dyDescent="0.25">
      <c r="A444" s="6" t="s">
        <v>1341</v>
      </c>
      <c r="B444" s="5" t="s">
        <v>1340</v>
      </c>
      <c r="C444" s="7">
        <v>342</v>
      </c>
      <c r="D444" s="7" t="s">
        <v>1342</v>
      </c>
      <c r="E444" s="7"/>
      <c r="F444" s="6"/>
      <c r="G444" s="9"/>
      <c r="H444" s="9">
        <v>5</v>
      </c>
      <c r="I444" s="7"/>
      <c r="J444" s="10" t="s">
        <v>1965</v>
      </c>
      <c r="K444" s="23" t="s">
        <v>1957</v>
      </c>
    </row>
    <row r="445" spans="1:11" ht="42.6" customHeight="1" x14ac:dyDescent="0.25">
      <c r="A445" s="6" t="s">
        <v>1344</v>
      </c>
      <c r="B445" s="5" t="s">
        <v>1343</v>
      </c>
      <c r="C445" s="7">
        <v>315</v>
      </c>
      <c r="D445" s="7" t="s">
        <v>1345</v>
      </c>
      <c r="E445" s="7" t="s">
        <v>1346</v>
      </c>
      <c r="F445" s="6"/>
      <c r="G445" s="9">
        <v>100</v>
      </c>
      <c r="H445" s="9">
        <v>400</v>
      </c>
      <c r="I445" s="5" t="s">
        <v>1339</v>
      </c>
      <c r="J445" s="10" t="s">
        <v>1965</v>
      </c>
      <c r="K445" s="23" t="s">
        <v>1957</v>
      </c>
    </row>
    <row r="446" spans="1:11" ht="42.6" customHeight="1" x14ac:dyDescent="0.25">
      <c r="A446" s="6" t="s">
        <v>1348</v>
      </c>
      <c r="B446" s="5" t="s">
        <v>1347</v>
      </c>
      <c r="C446" s="7">
        <v>407</v>
      </c>
      <c r="D446" s="7" t="s">
        <v>1349</v>
      </c>
      <c r="E446" s="7"/>
      <c r="F446" s="6"/>
      <c r="G446" s="9">
        <v>100</v>
      </c>
      <c r="H446" s="9">
        <v>525</v>
      </c>
      <c r="I446" s="7"/>
      <c r="J446" s="10" t="s">
        <v>1965</v>
      </c>
      <c r="K446" s="23" t="s">
        <v>1957</v>
      </c>
    </row>
    <row r="447" spans="1:11" ht="42.6" customHeight="1" x14ac:dyDescent="0.25">
      <c r="A447" s="6" t="s">
        <v>1351</v>
      </c>
      <c r="B447" s="5" t="s">
        <v>1350</v>
      </c>
      <c r="C447" s="7">
        <v>307</v>
      </c>
      <c r="D447" s="7" t="s">
        <v>1352</v>
      </c>
      <c r="E447" s="7" t="s">
        <v>1893</v>
      </c>
      <c r="F447" s="6"/>
      <c r="G447" s="9">
        <v>100</v>
      </c>
      <c r="H447" s="9">
        <v>410</v>
      </c>
      <c r="I447" s="7"/>
      <c r="J447" s="10" t="s">
        <v>1965</v>
      </c>
      <c r="K447" s="23" t="s">
        <v>1957</v>
      </c>
    </row>
    <row r="448" spans="1:11" ht="42.6" customHeight="1" x14ac:dyDescent="0.25">
      <c r="A448" s="6" t="s">
        <v>1354</v>
      </c>
      <c r="B448" s="5" t="s">
        <v>1353</v>
      </c>
      <c r="C448" s="7">
        <v>117</v>
      </c>
      <c r="D448" s="7" t="s">
        <v>1355</v>
      </c>
      <c r="E448" s="7" t="s">
        <v>1356</v>
      </c>
      <c r="F448" s="8" t="s">
        <v>3</v>
      </c>
      <c r="G448" s="9">
        <v>0.01</v>
      </c>
      <c r="H448" s="9">
        <v>0.11</v>
      </c>
      <c r="I448" s="7"/>
      <c r="J448" s="10" t="s">
        <v>1965</v>
      </c>
      <c r="K448" s="23" t="s">
        <v>1957</v>
      </c>
    </row>
    <row r="449" spans="1:11" ht="42.6" customHeight="1" x14ac:dyDescent="0.25">
      <c r="A449" s="6" t="s">
        <v>1358</v>
      </c>
      <c r="B449" s="5" t="s">
        <v>1357</v>
      </c>
      <c r="C449" s="7">
        <v>479</v>
      </c>
      <c r="D449" s="7" t="s">
        <v>1359</v>
      </c>
      <c r="E449" s="7" t="s">
        <v>1360</v>
      </c>
      <c r="F449" s="6"/>
      <c r="G449" s="9"/>
      <c r="H449" s="9">
        <v>0.1</v>
      </c>
      <c r="I449" s="7"/>
      <c r="J449" s="10" t="s">
        <v>1965</v>
      </c>
      <c r="K449" s="23" t="s">
        <v>1957</v>
      </c>
    </row>
    <row r="450" spans="1:11" ht="42.6" customHeight="1" x14ac:dyDescent="0.25">
      <c r="A450" s="6" t="s">
        <v>1362</v>
      </c>
      <c r="B450" s="5" t="s">
        <v>1361</v>
      </c>
      <c r="C450" s="7">
        <v>225</v>
      </c>
      <c r="D450" s="16" t="s">
        <v>1363</v>
      </c>
      <c r="E450" s="7" t="s">
        <v>1894</v>
      </c>
      <c r="F450" s="13"/>
      <c r="G450" s="9">
        <v>5.0000000000000001E-3</v>
      </c>
      <c r="H450" s="9">
        <v>3.4000000000000002E-2</v>
      </c>
      <c r="I450" s="12"/>
      <c r="J450" s="10" t="s">
        <v>1965</v>
      </c>
      <c r="K450" s="23" t="s">
        <v>1957</v>
      </c>
    </row>
    <row r="451" spans="1:11" ht="42.6" customHeight="1" x14ac:dyDescent="0.25">
      <c r="A451" s="6" t="s">
        <v>1365</v>
      </c>
      <c r="B451" s="5" t="s">
        <v>1364</v>
      </c>
      <c r="C451" s="7">
        <v>397</v>
      </c>
      <c r="D451" s="7" t="s">
        <v>1366</v>
      </c>
      <c r="E451" s="7" t="s">
        <v>1895</v>
      </c>
      <c r="F451" s="6"/>
      <c r="G451" s="9"/>
      <c r="H451" s="9">
        <v>5</v>
      </c>
      <c r="I451" s="7"/>
      <c r="J451" s="10" t="s">
        <v>1965</v>
      </c>
      <c r="K451" s="23" t="s">
        <v>1957</v>
      </c>
    </row>
    <row r="452" spans="1:11" ht="42.6" customHeight="1" x14ac:dyDescent="0.25">
      <c r="A452" s="6" t="s">
        <v>1368</v>
      </c>
      <c r="B452" s="5" t="s">
        <v>1367</v>
      </c>
      <c r="C452" s="7">
        <v>150</v>
      </c>
      <c r="D452" s="7" t="s">
        <v>1369</v>
      </c>
      <c r="E452" s="7" t="s">
        <v>1896</v>
      </c>
      <c r="F452" s="6"/>
      <c r="G452" s="9"/>
      <c r="H452" s="9">
        <v>5</v>
      </c>
      <c r="I452" s="7"/>
      <c r="J452" s="10" t="s">
        <v>1965</v>
      </c>
      <c r="K452" s="23" t="s">
        <v>1957</v>
      </c>
    </row>
    <row r="453" spans="1:11" ht="42.6" customHeight="1" x14ac:dyDescent="0.25">
      <c r="A453" s="6" t="s">
        <v>1371</v>
      </c>
      <c r="B453" s="5" t="s">
        <v>1370</v>
      </c>
      <c r="C453" s="7">
        <v>123</v>
      </c>
      <c r="D453" s="7" t="s">
        <v>1372</v>
      </c>
      <c r="E453" s="7" t="s">
        <v>1897</v>
      </c>
      <c r="F453" s="6"/>
      <c r="G453" s="9"/>
      <c r="H453" s="9">
        <v>5</v>
      </c>
      <c r="I453" s="7"/>
      <c r="J453" s="10" t="s">
        <v>1965</v>
      </c>
      <c r="K453" s="23" t="s">
        <v>1957</v>
      </c>
    </row>
    <row r="454" spans="1:11" ht="42.6" customHeight="1" x14ac:dyDescent="0.25">
      <c r="A454" s="6" t="s">
        <v>1374</v>
      </c>
      <c r="B454" s="5" t="s">
        <v>1373</v>
      </c>
      <c r="C454" s="7">
        <v>375</v>
      </c>
      <c r="D454" s="7" t="s">
        <v>1375</v>
      </c>
      <c r="E454" s="7" t="s">
        <v>1898</v>
      </c>
      <c r="F454" s="6"/>
      <c r="G454" s="9">
        <v>1</v>
      </c>
      <c r="H454" s="9">
        <v>6.1</v>
      </c>
      <c r="I454" s="7"/>
      <c r="J454" s="10" t="s">
        <v>1965</v>
      </c>
      <c r="K454" s="23" t="s">
        <v>1957</v>
      </c>
    </row>
    <row r="455" spans="1:11" ht="42.6" customHeight="1" x14ac:dyDescent="0.25">
      <c r="A455" s="6" t="s">
        <v>1377</v>
      </c>
      <c r="B455" s="5" t="s">
        <v>1376</v>
      </c>
      <c r="C455" s="7">
        <v>29</v>
      </c>
      <c r="D455" s="7" t="s">
        <v>1378</v>
      </c>
      <c r="E455" s="7" t="s">
        <v>1379</v>
      </c>
      <c r="F455" s="8" t="s">
        <v>3</v>
      </c>
      <c r="G455" s="9"/>
      <c r="H455" s="9">
        <v>0.2</v>
      </c>
      <c r="I455" s="7"/>
      <c r="J455" s="10" t="s">
        <v>1965</v>
      </c>
      <c r="K455" s="23" t="s">
        <v>1957</v>
      </c>
    </row>
    <row r="456" spans="1:11" ht="42.6" customHeight="1" x14ac:dyDescent="0.25">
      <c r="A456" s="6" t="s">
        <v>1381</v>
      </c>
      <c r="B456" s="5" t="s">
        <v>1380</v>
      </c>
      <c r="C456" s="7">
        <v>24</v>
      </c>
      <c r="D456" s="7" t="s">
        <v>1899</v>
      </c>
      <c r="E456" s="7" t="s">
        <v>1382</v>
      </c>
      <c r="F456" s="6"/>
      <c r="G456" s="9"/>
      <c r="H456" s="9">
        <v>0.3</v>
      </c>
      <c r="I456" s="7"/>
      <c r="J456" s="10" t="s">
        <v>1965</v>
      </c>
      <c r="K456" s="23" t="s">
        <v>1957</v>
      </c>
    </row>
    <row r="457" spans="1:11" ht="42.6" customHeight="1" x14ac:dyDescent="0.25">
      <c r="A457" s="6" t="s">
        <v>1384</v>
      </c>
      <c r="B457" s="5" t="s">
        <v>1383</v>
      </c>
      <c r="C457" s="7">
        <v>220</v>
      </c>
      <c r="D457" s="7" t="s">
        <v>1385</v>
      </c>
      <c r="E457" s="7" t="s">
        <v>1900</v>
      </c>
      <c r="F457" s="8" t="s">
        <v>3</v>
      </c>
      <c r="G457" s="9">
        <v>0.02</v>
      </c>
      <c r="H457" s="9">
        <v>0.21</v>
      </c>
      <c r="I457" s="7"/>
      <c r="J457" s="10" t="s">
        <v>1965</v>
      </c>
      <c r="K457" s="23" t="s">
        <v>1957</v>
      </c>
    </row>
    <row r="458" spans="1:11" ht="42.6" customHeight="1" x14ac:dyDescent="0.25">
      <c r="A458" s="6" t="s">
        <v>1902</v>
      </c>
      <c r="B458" s="5" t="s">
        <v>1390</v>
      </c>
      <c r="C458" s="7">
        <v>337</v>
      </c>
      <c r="D458" s="7" t="s">
        <v>1391</v>
      </c>
      <c r="E458" s="7" t="s">
        <v>1903</v>
      </c>
      <c r="F458" s="8" t="s">
        <v>3</v>
      </c>
      <c r="G458" s="9">
        <v>2</v>
      </c>
      <c r="H458" s="9">
        <v>11</v>
      </c>
      <c r="I458" s="12"/>
      <c r="J458" s="10" t="s">
        <v>1965</v>
      </c>
      <c r="K458" s="23" t="s">
        <v>1957</v>
      </c>
    </row>
    <row r="459" spans="1:11" ht="42.6" customHeight="1" x14ac:dyDescent="0.25">
      <c r="A459" s="6" t="s">
        <v>1393</v>
      </c>
      <c r="B459" s="5" t="s">
        <v>1392</v>
      </c>
      <c r="C459" s="7">
        <v>377</v>
      </c>
      <c r="D459" s="7" t="s">
        <v>1394</v>
      </c>
      <c r="E459" s="7" t="s">
        <v>1904</v>
      </c>
      <c r="F459" s="6"/>
      <c r="G459" s="9"/>
      <c r="H459" s="9">
        <v>0.1</v>
      </c>
      <c r="I459" s="7"/>
      <c r="J459" s="10" t="s">
        <v>1965</v>
      </c>
      <c r="K459" s="23" t="s">
        <v>1957</v>
      </c>
    </row>
    <row r="460" spans="1:11" ht="42.6" customHeight="1" x14ac:dyDescent="0.25">
      <c r="A460" s="6" t="s">
        <v>1396</v>
      </c>
      <c r="B460" s="5" t="s">
        <v>1395</v>
      </c>
      <c r="C460" s="7">
        <v>55</v>
      </c>
      <c r="D460" s="7" t="s">
        <v>1397</v>
      </c>
      <c r="E460" s="7" t="s">
        <v>1905</v>
      </c>
      <c r="F460" s="8" t="s">
        <v>3</v>
      </c>
      <c r="G460" s="9">
        <v>5</v>
      </c>
      <c r="H460" s="9">
        <v>31</v>
      </c>
      <c r="I460" s="7"/>
      <c r="J460" s="10" t="s">
        <v>1965</v>
      </c>
      <c r="K460" s="23" t="s">
        <v>1957</v>
      </c>
    </row>
    <row r="461" spans="1:11" ht="42.6" customHeight="1" x14ac:dyDescent="0.25">
      <c r="A461" s="6" t="s">
        <v>1398</v>
      </c>
      <c r="B461" s="5" t="s">
        <v>1906</v>
      </c>
      <c r="C461" s="7">
        <v>316</v>
      </c>
      <c r="D461" s="7" t="s">
        <v>1399</v>
      </c>
      <c r="E461" s="7" t="s">
        <v>1400</v>
      </c>
      <c r="F461" s="6"/>
      <c r="G461" s="9">
        <v>10</v>
      </c>
      <c r="H461" s="9">
        <v>52</v>
      </c>
      <c r="I461" s="7"/>
      <c r="J461" s="71" t="s">
        <v>2123</v>
      </c>
      <c r="K461" s="23" t="s">
        <v>1957</v>
      </c>
    </row>
    <row r="462" spans="1:11" ht="42.6" customHeight="1" x14ac:dyDescent="0.25">
      <c r="A462" s="6" t="s">
        <v>1405</v>
      </c>
      <c r="B462" s="5" t="s">
        <v>1404</v>
      </c>
      <c r="C462" s="7">
        <v>36</v>
      </c>
      <c r="D462" s="7" t="s">
        <v>1406</v>
      </c>
      <c r="E462" s="7" t="s">
        <v>1911</v>
      </c>
      <c r="F462" s="6"/>
      <c r="G462" s="9">
        <v>0.2</v>
      </c>
      <c r="H462" s="9">
        <v>1.3</v>
      </c>
      <c r="I462" s="7"/>
      <c r="J462" s="10" t="s">
        <v>1965</v>
      </c>
      <c r="K462" s="23" t="s">
        <v>1957</v>
      </c>
    </row>
    <row r="463" spans="1:11" ht="42.6" customHeight="1" x14ac:dyDescent="0.25">
      <c r="A463" s="6" t="s">
        <v>1411</v>
      </c>
      <c r="B463" s="5" t="s">
        <v>1410</v>
      </c>
      <c r="C463" s="7">
        <v>357</v>
      </c>
      <c r="D463" s="7" t="s">
        <v>1412</v>
      </c>
      <c r="E463" s="7" t="s">
        <v>1413</v>
      </c>
      <c r="F463" s="8" t="s">
        <v>3</v>
      </c>
      <c r="G463" s="9"/>
      <c r="H463" s="9">
        <v>5</v>
      </c>
      <c r="I463" s="7"/>
      <c r="J463" s="10" t="s">
        <v>1965</v>
      </c>
      <c r="K463" s="23" t="s">
        <v>1957</v>
      </c>
    </row>
    <row r="464" spans="1:11" ht="42.6" customHeight="1" x14ac:dyDescent="0.25">
      <c r="A464" s="6" t="s">
        <v>1418</v>
      </c>
      <c r="B464" s="5" t="s">
        <v>1417</v>
      </c>
      <c r="C464" s="7">
        <v>328</v>
      </c>
      <c r="D464" s="7" t="s">
        <v>1419</v>
      </c>
      <c r="E464" s="7" t="s">
        <v>1914</v>
      </c>
      <c r="F464" s="8" t="s">
        <v>3</v>
      </c>
      <c r="G464" s="13"/>
      <c r="H464" s="13"/>
      <c r="I464" s="5" t="s">
        <v>1389</v>
      </c>
      <c r="J464" s="10" t="s">
        <v>1965</v>
      </c>
      <c r="K464" s="23" t="s">
        <v>1957</v>
      </c>
    </row>
    <row r="465" spans="1:11" ht="42.6" customHeight="1" x14ac:dyDescent="0.25">
      <c r="A465" s="6" t="s">
        <v>1421</v>
      </c>
      <c r="B465" s="5" t="s">
        <v>1420</v>
      </c>
      <c r="C465" s="7">
        <v>33</v>
      </c>
      <c r="D465" s="7" t="s">
        <v>1422</v>
      </c>
      <c r="E465" s="7" t="s">
        <v>1915</v>
      </c>
      <c r="F465" s="6"/>
      <c r="G465" s="9"/>
      <c r="H465" s="9">
        <v>5</v>
      </c>
      <c r="I465" s="7"/>
      <c r="J465" s="10" t="s">
        <v>1965</v>
      </c>
      <c r="K465" s="23" t="s">
        <v>1957</v>
      </c>
    </row>
    <row r="466" spans="1:11" ht="42.6" customHeight="1" x14ac:dyDescent="0.25">
      <c r="A466" s="6" t="s">
        <v>1424</v>
      </c>
      <c r="B466" s="5" t="s">
        <v>1423</v>
      </c>
      <c r="C466" s="7">
        <v>115</v>
      </c>
      <c r="D466" s="7" t="s">
        <v>1425</v>
      </c>
      <c r="E466" s="7" t="s">
        <v>1916</v>
      </c>
      <c r="F466" s="6"/>
      <c r="G466" s="9"/>
      <c r="H466" s="9">
        <v>10</v>
      </c>
      <c r="I466" s="7"/>
      <c r="J466" s="10" t="s">
        <v>1965</v>
      </c>
      <c r="K466" s="23" t="s">
        <v>1957</v>
      </c>
    </row>
    <row r="467" spans="1:11" ht="42.6" customHeight="1" x14ac:dyDescent="0.25">
      <c r="A467" s="6" t="s">
        <v>1427</v>
      </c>
      <c r="B467" s="5" t="s">
        <v>1426</v>
      </c>
      <c r="C467" s="7">
        <v>93</v>
      </c>
      <c r="D467" s="7" t="s">
        <v>1428</v>
      </c>
      <c r="E467" s="7" t="s">
        <v>1917</v>
      </c>
      <c r="F467" s="6"/>
      <c r="G467" s="9">
        <v>50</v>
      </c>
      <c r="H467" s="9">
        <v>259</v>
      </c>
      <c r="I467" s="7"/>
      <c r="J467" s="10" t="s">
        <v>1965</v>
      </c>
      <c r="K467" s="23" t="s">
        <v>1957</v>
      </c>
    </row>
    <row r="468" spans="1:11" ht="42.6" customHeight="1" x14ac:dyDescent="0.25">
      <c r="A468" s="6" t="s">
        <v>1438</v>
      </c>
      <c r="B468" s="5" t="s">
        <v>1437</v>
      </c>
      <c r="C468" s="7">
        <v>454</v>
      </c>
      <c r="D468" s="7" t="s">
        <v>1439</v>
      </c>
      <c r="E468" s="7" t="s">
        <v>1919</v>
      </c>
      <c r="F468" s="6"/>
      <c r="G468" s="9">
        <v>50</v>
      </c>
      <c r="H468" s="9">
        <v>302</v>
      </c>
      <c r="I468" s="7"/>
      <c r="J468" s="10" t="s">
        <v>1965</v>
      </c>
      <c r="K468" s="23" t="s">
        <v>1957</v>
      </c>
    </row>
    <row r="469" spans="1:11" ht="42.6" customHeight="1" x14ac:dyDescent="0.25">
      <c r="A469" s="6" t="s">
        <v>1441</v>
      </c>
      <c r="B469" s="5" t="s">
        <v>1440</v>
      </c>
      <c r="C469" s="7">
        <v>149</v>
      </c>
      <c r="D469" s="7" t="s">
        <v>1442</v>
      </c>
      <c r="E469" s="7" t="s">
        <v>1920</v>
      </c>
      <c r="F469" s="6"/>
      <c r="G469" s="9">
        <v>200</v>
      </c>
      <c r="H469" s="9">
        <v>705</v>
      </c>
      <c r="I469" s="7"/>
      <c r="J469" s="10" t="s">
        <v>1965</v>
      </c>
      <c r="K469" s="23" t="s">
        <v>1957</v>
      </c>
    </row>
    <row r="470" spans="1:11" ht="42.6" customHeight="1" x14ac:dyDescent="0.25">
      <c r="A470" s="6" t="s">
        <v>1444</v>
      </c>
      <c r="B470" s="5" t="s">
        <v>1443</v>
      </c>
      <c r="C470" s="7">
        <v>279</v>
      </c>
      <c r="D470" s="7" t="s">
        <v>1445</v>
      </c>
      <c r="E470" s="7" t="s">
        <v>1921</v>
      </c>
      <c r="F470" s="8" t="s">
        <v>3</v>
      </c>
      <c r="G470" s="9">
        <v>10</v>
      </c>
      <c r="H470" s="9">
        <v>35</v>
      </c>
      <c r="I470" s="7"/>
      <c r="J470" s="10" t="s">
        <v>1965</v>
      </c>
      <c r="K470" s="23" t="s">
        <v>1957</v>
      </c>
    </row>
    <row r="471" spans="1:11" ht="42.6" customHeight="1" x14ac:dyDescent="0.25">
      <c r="A471" s="6" t="s">
        <v>1447</v>
      </c>
      <c r="B471" s="5" t="s">
        <v>1446</v>
      </c>
      <c r="C471" s="7">
        <v>212</v>
      </c>
      <c r="D471" s="7" t="s">
        <v>1448</v>
      </c>
      <c r="E471" s="7" t="s">
        <v>1922</v>
      </c>
      <c r="F471" s="8" t="s">
        <v>3</v>
      </c>
      <c r="G471" s="9">
        <v>10</v>
      </c>
      <c r="H471" s="9">
        <v>40</v>
      </c>
      <c r="I471" s="7"/>
      <c r="J471" s="10" t="s">
        <v>1965</v>
      </c>
      <c r="K471" s="23" t="s">
        <v>1957</v>
      </c>
    </row>
    <row r="472" spans="1:11" ht="42.6" customHeight="1" x14ac:dyDescent="0.25">
      <c r="A472" s="6" t="s">
        <v>1923</v>
      </c>
      <c r="B472" s="5" t="s">
        <v>1449</v>
      </c>
      <c r="C472" s="7">
        <v>211</v>
      </c>
      <c r="D472" s="7" t="s">
        <v>1450</v>
      </c>
      <c r="E472" s="7" t="s">
        <v>1924</v>
      </c>
      <c r="F472" s="8" t="s">
        <v>3</v>
      </c>
      <c r="G472" s="9">
        <v>2</v>
      </c>
      <c r="H472" s="9">
        <v>7.9</v>
      </c>
      <c r="I472" s="7"/>
      <c r="J472" s="10" t="s">
        <v>1965</v>
      </c>
      <c r="K472" s="23" t="s">
        <v>1957</v>
      </c>
    </row>
    <row r="473" spans="1:11" ht="42.6" customHeight="1" x14ac:dyDescent="0.25">
      <c r="A473" s="6" t="s">
        <v>1452</v>
      </c>
      <c r="B473" s="5" t="s">
        <v>1451</v>
      </c>
      <c r="C473" s="7">
        <v>56</v>
      </c>
      <c r="D473" s="7" t="s">
        <v>1453</v>
      </c>
      <c r="E473" s="7" t="s">
        <v>1925</v>
      </c>
      <c r="F473" s="6"/>
      <c r="G473" s="9">
        <v>10</v>
      </c>
      <c r="H473" s="9">
        <v>61</v>
      </c>
      <c r="I473" s="7"/>
      <c r="J473" s="10" t="s">
        <v>1965</v>
      </c>
      <c r="K473" s="23" t="s">
        <v>1957</v>
      </c>
    </row>
    <row r="474" spans="1:11" ht="42.6" customHeight="1" x14ac:dyDescent="0.25">
      <c r="A474" s="6" t="s">
        <v>1455</v>
      </c>
      <c r="B474" s="5" t="s">
        <v>1454</v>
      </c>
      <c r="C474" s="7">
        <v>105</v>
      </c>
      <c r="D474" s="7" t="s">
        <v>1926</v>
      </c>
      <c r="E474" s="7" t="s">
        <v>1927</v>
      </c>
      <c r="F474" s="8" t="s">
        <v>3</v>
      </c>
      <c r="G474" s="9">
        <v>50</v>
      </c>
      <c r="H474" s="9">
        <v>246</v>
      </c>
      <c r="I474" s="12"/>
      <c r="J474" s="10" t="s">
        <v>1965</v>
      </c>
      <c r="K474" s="23" t="s">
        <v>1957</v>
      </c>
    </row>
    <row r="475" spans="1:11" ht="42.6" customHeight="1" x14ac:dyDescent="0.25">
      <c r="A475" s="6" t="s">
        <v>1457</v>
      </c>
      <c r="B475" s="5" t="s">
        <v>1456</v>
      </c>
      <c r="C475" s="7">
        <v>311</v>
      </c>
      <c r="D475" s="5" t="s">
        <v>1928</v>
      </c>
      <c r="E475" s="7" t="s">
        <v>1929</v>
      </c>
      <c r="F475" s="6"/>
      <c r="G475" s="9">
        <v>50</v>
      </c>
      <c r="H475" s="9">
        <v>242</v>
      </c>
      <c r="I475" s="7"/>
      <c r="J475" s="10" t="s">
        <v>1965</v>
      </c>
      <c r="K475" s="23" t="s">
        <v>1957</v>
      </c>
    </row>
    <row r="476" spans="1:11" ht="42.6" customHeight="1" x14ac:dyDescent="0.25">
      <c r="A476" s="6" t="s">
        <v>1459</v>
      </c>
      <c r="B476" s="5" t="s">
        <v>1458</v>
      </c>
      <c r="C476" s="7">
        <v>326</v>
      </c>
      <c r="D476" s="7" t="s">
        <v>1460</v>
      </c>
      <c r="E476" s="7" t="s">
        <v>1930</v>
      </c>
      <c r="F476" s="8" t="s">
        <v>3</v>
      </c>
      <c r="G476" s="9">
        <v>1</v>
      </c>
      <c r="H476" s="9">
        <v>5</v>
      </c>
      <c r="I476" s="7"/>
      <c r="J476" s="10" t="s">
        <v>1965</v>
      </c>
      <c r="K476" s="23" t="s">
        <v>1957</v>
      </c>
    </row>
    <row r="477" spans="1:11" ht="42.6" customHeight="1" x14ac:dyDescent="0.25">
      <c r="A477" s="6"/>
      <c r="B477" s="8" t="s">
        <v>1461</v>
      </c>
      <c r="C477" s="7">
        <v>96</v>
      </c>
      <c r="D477" s="7" t="s">
        <v>1931</v>
      </c>
      <c r="E477" s="7" t="s">
        <v>973</v>
      </c>
      <c r="F477" s="6"/>
      <c r="G477" s="9"/>
      <c r="H477" s="9">
        <v>0.5</v>
      </c>
      <c r="I477" s="7"/>
      <c r="J477" s="10" t="s">
        <v>1965</v>
      </c>
      <c r="K477" s="23" t="s">
        <v>1957</v>
      </c>
    </row>
    <row r="478" spans="1:11" ht="42.6" customHeight="1" x14ac:dyDescent="0.25">
      <c r="A478" s="6"/>
      <c r="B478" s="5" t="s">
        <v>1462</v>
      </c>
      <c r="C478" s="7">
        <v>97</v>
      </c>
      <c r="D478" s="7" t="s">
        <v>1932</v>
      </c>
      <c r="E478" s="7" t="s">
        <v>973</v>
      </c>
      <c r="F478" s="6"/>
      <c r="G478" s="9"/>
      <c r="H478" s="9">
        <v>0.5</v>
      </c>
      <c r="I478" s="7"/>
      <c r="J478" s="10" t="s">
        <v>1965</v>
      </c>
      <c r="K478" s="23" t="s">
        <v>1957</v>
      </c>
    </row>
    <row r="479" spans="1:11" ht="42.6" customHeight="1" x14ac:dyDescent="0.25">
      <c r="A479" s="6"/>
      <c r="B479" s="5" t="s">
        <v>1463</v>
      </c>
      <c r="C479" s="7">
        <v>227</v>
      </c>
      <c r="D479" s="7" t="s">
        <v>1464</v>
      </c>
      <c r="E479" s="7" t="s">
        <v>1465</v>
      </c>
      <c r="F479" s="6"/>
      <c r="G479" s="9">
        <v>500</v>
      </c>
      <c r="H479" s="9">
        <v>1760</v>
      </c>
      <c r="I479" s="7"/>
      <c r="J479" s="10" t="s">
        <v>1965</v>
      </c>
      <c r="K479" s="23" t="s">
        <v>1957</v>
      </c>
    </row>
    <row r="480" spans="1:11" ht="42.6" customHeight="1" x14ac:dyDescent="0.25">
      <c r="A480" s="17"/>
      <c r="B480" s="5" t="s">
        <v>1466</v>
      </c>
      <c r="C480" s="7">
        <v>95</v>
      </c>
      <c r="D480" s="7" t="s">
        <v>1467</v>
      </c>
      <c r="E480" s="7" t="s">
        <v>1933</v>
      </c>
      <c r="F480" s="8" t="s">
        <v>117</v>
      </c>
      <c r="G480" s="13"/>
      <c r="H480" s="9">
        <v>0.05</v>
      </c>
      <c r="I480" s="5" t="s">
        <v>1468</v>
      </c>
      <c r="J480" s="10" t="s">
        <v>1965</v>
      </c>
      <c r="K480" s="23" t="s">
        <v>1957</v>
      </c>
    </row>
    <row r="481" spans="1:11" ht="42.6" customHeight="1" x14ac:dyDescent="0.25">
      <c r="A481" s="6"/>
      <c r="B481" s="5" t="s">
        <v>1934</v>
      </c>
      <c r="C481" s="7">
        <v>480</v>
      </c>
      <c r="D481" s="7" t="s">
        <v>1935</v>
      </c>
      <c r="E481" s="7"/>
      <c r="F481" s="6"/>
      <c r="G481" s="9"/>
      <c r="H481" s="9">
        <v>5</v>
      </c>
      <c r="I481" s="7"/>
      <c r="J481" s="10" t="s">
        <v>1965</v>
      </c>
      <c r="K481" s="23" t="s">
        <v>1957</v>
      </c>
    </row>
    <row r="482" spans="1:11" ht="42.6" customHeight="1" x14ac:dyDescent="0.25">
      <c r="A482" s="6"/>
      <c r="B482" s="5" t="s">
        <v>1469</v>
      </c>
      <c r="C482" s="7">
        <v>262</v>
      </c>
      <c r="D482" s="7" t="s">
        <v>1470</v>
      </c>
      <c r="E482" s="7"/>
      <c r="F482" s="6"/>
      <c r="G482" s="9"/>
      <c r="H482" s="9">
        <v>0.2</v>
      </c>
      <c r="I482" s="7"/>
      <c r="J482" s="10" t="s">
        <v>1965</v>
      </c>
      <c r="K482" s="23" t="s">
        <v>1957</v>
      </c>
    </row>
    <row r="483" spans="1:11" ht="42.6" customHeight="1" x14ac:dyDescent="0.25">
      <c r="A483" s="6"/>
      <c r="B483" s="5" t="s">
        <v>1471</v>
      </c>
      <c r="C483" s="7">
        <v>205</v>
      </c>
      <c r="D483" s="7" t="s">
        <v>1472</v>
      </c>
      <c r="E483" s="7" t="s">
        <v>1473</v>
      </c>
      <c r="F483" s="6"/>
      <c r="G483" s="9"/>
      <c r="H483" s="9">
        <v>2.5</v>
      </c>
      <c r="I483" s="7"/>
      <c r="J483" s="10" t="s">
        <v>1965</v>
      </c>
      <c r="K483" s="23" t="s">
        <v>1957</v>
      </c>
    </row>
    <row r="484" spans="1:11" ht="42.6" customHeight="1" x14ac:dyDescent="0.25">
      <c r="A484" s="6"/>
      <c r="B484" s="5" t="s">
        <v>1474</v>
      </c>
      <c r="C484" s="7">
        <v>437</v>
      </c>
      <c r="D484" s="7" t="s">
        <v>1475</v>
      </c>
      <c r="E484" s="7" t="s">
        <v>941</v>
      </c>
      <c r="F484" s="6"/>
      <c r="G484" s="9"/>
      <c r="H484" s="9">
        <v>2</v>
      </c>
      <c r="I484" s="7"/>
      <c r="J484" s="10" t="s">
        <v>1965</v>
      </c>
      <c r="K484" s="23" t="s">
        <v>1957</v>
      </c>
    </row>
    <row r="485" spans="1:11" ht="42.6" customHeight="1" x14ac:dyDescent="0.25">
      <c r="A485" s="6"/>
      <c r="B485" s="5" t="s">
        <v>1476</v>
      </c>
      <c r="C485" s="7">
        <v>103</v>
      </c>
      <c r="D485" s="7" t="s">
        <v>1477</v>
      </c>
      <c r="E485" s="7"/>
      <c r="F485" s="6"/>
      <c r="G485" s="9"/>
      <c r="H485" s="9">
        <v>0.2</v>
      </c>
      <c r="I485" s="5" t="s">
        <v>1478</v>
      </c>
      <c r="J485" s="10" t="s">
        <v>1965</v>
      </c>
      <c r="K485" s="23" t="s">
        <v>1957</v>
      </c>
    </row>
    <row r="486" spans="1:11" ht="42.6" customHeight="1" x14ac:dyDescent="0.25">
      <c r="A486" s="6"/>
      <c r="B486" s="5" t="s">
        <v>1481</v>
      </c>
      <c r="C486" s="7">
        <v>100</v>
      </c>
      <c r="D486" s="18" t="s">
        <v>1482</v>
      </c>
      <c r="E486" s="7"/>
      <c r="F486" s="8" t="s">
        <v>117</v>
      </c>
      <c r="G486" s="9"/>
      <c r="H486" s="9">
        <v>0.15</v>
      </c>
      <c r="I486" s="7"/>
      <c r="J486" s="10" t="s">
        <v>1965</v>
      </c>
      <c r="K486" s="23" t="s">
        <v>1957</v>
      </c>
    </row>
    <row r="487" spans="1:11" ht="42.6" customHeight="1" x14ac:dyDescent="0.25">
      <c r="A487" s="6"/>
      <c r="B487" s="5" t="s">
        <v>1483</v>
      </c>
      <c r="C487" s="7">
        <v>216</v>
      </c>
      <c r="D487" s="7" t="s">
        <v>1484</v>
      </c>
      <c r="E487" s="7"/>
      <c r="F487" s="6"/>
      <c r="G487" s="9"/>
      <c r="H487" s="9">
        <v>10</v>
      </c>
      <c r="I487" s="7"/>
      <c r="J487" s="10" t="s">
        <v>1965</v>
      </c>
      <c r="K487" s="23" t="s">
        <v>1957</v>
      </c>
    </row>
    <row r="488" spans="1:11" ht="42.6" customHeight="1" x14ac:dyDescent="0.25">
      <c r="A488" s="6"/>
      <c r="B488" s="5" t="s">
        <v>1485</v>
      </c>
      <c r="C488" s="7">
        <v>436</v>
      </c>
      <c r="D488" s="7" t="s">
        <v>1486</v>
      </c>
      <c r="E488" s="7" t="s">
        <v>941</v>
      </c>
      <c r="F488" s="8" t="s">
        <v>3</v>
      </c>
      <c r="G488" s="9"/>
      <c r="H488" s="9">
        <v>0.1</v>
      </c>
      <c r="I488" s="5" t="s">
        <v>1487</v>
      </c>
      <c r="J488" s="10" t="s">
        <v>1965</v>
      </c>
      <c r="K488" s="23" t="s">
        <v>1957</v>
      </c>
    </row>
    <row r="489" spans="1:11" ht="33" x14ac:dyDescent="0.25">
      <c r="A489" s="9" t="s">
        <v>1938</v>
      </c>
      <c r="B489" s="23" t="s">
        <v>1939</v>
      </c>
      <c r="C489" s="12"/>
      <c r="D489" s="12"/>
      <c r="E489" s="12"/>
      <c r="F489" s="13"/>
      <c r="G489" s="9"/>
      <c r="H489" s="9" t="s">
        <v>1942</v>
      </c>
      <c r="I489" s="5" t="s">
        <v>1468</v>
      </c>
      <c r="J489" s="10" t="s">
        <v>1966</v>
      </c>
      <c r="K489" s="23" t="s">
        <v>1957</v>
      </c>
    </row>
    <row r="490" spans="1:11" ht="33" x14ac:dyDescent="0.25">
      <c r="A490" s="9" t="s">
        <v>1941</v>
      </c>
      <c r="B490" s="23" t="s">
        <v>1940</v>
      </c>
      <c r="C490" s="12"/>
      <c r="D490" s="12"/>
      <c r="E490" s="12"/>
      <c r="F490" s="13"/>
      <c r="G490" s="13"/>
      <c r="H490" s="9" t="s">
        <v>1943</v>
      </c>
      <c r="I490" s="5" t="s">
        <v>1468</v>
      </c>
      <c r="J490" s="10" t="s">
        <v>1966</v>
      </c>
      <c r="K490" s="23" t="s">
        <v>1957</v>
      </c>
    </row>
  </sheetData>
  <sheetProtection algorithmName="SHA-512" hashValue="FgyFYytzp+FyRCSfI2fF7qQoZJ8XBr4pthaEmYlLKglZGXQd6hDzOFuADAP4gxz6JNF4E6UVk/nN5vn17I2AqQ==" saltValue="E3n2Ix+K7JW6xf/CzfYrLg==" spinCount="100000" sheet="1" objects="1" scenarios="1" selectLockedCells="1" selectUnlockedCells="1"/>
  <phoneticPr fontId="2" type="noConversion"/>
  <pageMargins left="0.7" right="0.7"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11</vt:i4>
      </vt:variant>
    </vt:vector>
  </HeadingPairs>
  <TitlesOfParts>
    <vt:vector size="17" baseType="lpstr">
      <vt:lpstr>化學品清單(空白)</vt:lpstr>
      <vt:lpstr>化學品清單(範例)</vt:lpstr>
      <vt:lpstr>供應者資訊</vt:lpstr>
      <vt:lpstr>操作說明</vt:lpstr>
      <vt:lpstr>下拉選單</vt:lpstr>
      <vt:lpstr>查詢</vt:lpstr>
      <vt:lpstr>CCB</vt:lpstr>
      <vt:lpstr>ECETOCTRA</vt:lpstr>
      <vt:lpstr>'化學品清單(空白)'!Print_Titles</vt:lpstr>
      <vt:lpstr>'化學品清單(範例)'!Print_Titles</vt:lpstr>
      <vt:lpstr>作業型態</vt:lpstr>
      <vt:lpstr>作業環境監測</vt:lpstr>
      <vt:lpstr>風險等級</vt:lpstr>
      <vt:lpstr>無通風推估模式</vt:lpstr>
      <vt:lpstr>評估方法</vt:lpstr>
      <vt:lpstr>飽和蒸汽壓推估模式</vt:lpstr>
      <vt:lpstr>管理方法1_整體換氣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dc:creator>
  <cp:lastModifiedBy>USER</cp:lastModifiedBy>
  <cp:lastPrinted>2025-12-05T04:59:33Z</cp:lastPrinted>
  <dcterms:created xsi:type="dcterms:W3CDTF">2019-05-02T01:32:35Z</dcterms:created>
  <dcterms:modified xsi:type="dcterms:W3CDTF">2026-05-29T08:40:05Z</dcterms:modified>
</cp:coreProperties>
</file>